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Grupo_IMF/Documentos compartidos/Informe de Pagos/ISIP grupo infras 2024/Gráficos ISiP IMF/"/>
    </mc:Choice>
  </mc:AlternateContent>
  <xr:revisionPtr revIDLastSave="224" documentId="8_{41C3A4A1-42B8-4904-8612-CA34984583F1}" xr6:coauthVersionLast="47" xr6:coauthVersionMax="47" xr10:uidLastSave="{669A1682-484E-4EFA-B1E3-C67E2221FA63}"/>
  <bookViews>
    <workbookView xWindow="16354" yWindow="-103" windowWidth="16663" windowHeight="8863" tabRatio="849" xr2:uid="{00000000-000D-0000-FFFF-FFFF00000000}"/>
  </bookViews>
  <sheets>
    <sheet name="GII.1" sheetId="7" r:id="rId1"/>
    <sheet name="GII.2" sheetId="19" r:id="rId2"/>
    <sheet name="GII.3" sheetId="22" r:id="rId3"/>
    <sheet name="GII.4" sheetId="26" r:id="rId4"/>
    <sheet name="GII.5" sheetId="30" r:id="rId5"/>
    <sheet name="GII.6" sheetId="24" r:id="rId6"/>
    <sheet name="GII.7" sheetId="13" r:id="rId7"/>
    <sheet name="GII.8" sheetId="16" r:id="rId8"/>
    <sheet name="GII.9" sheetId="18" r:id="rId9"/>
    <sheet name="GII.10" sheetId="9" r:id="rId10"/>
    <sheet name="TII.1" sheetId="31" r:id="rId11"/>
    <sheet name="TII.2" sheetId="3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I" localSheetId="10">#REF!</definedName>
    <definedName name="\I" localSheetId="11">#REF!</definedName>
    <definedName name="\I">#REF!</definedName>
    <definedName name="\P" localSheetId="10">#REF!</definedName>
    <definedName name="\P" localSheetId="11">#REF!</definedName>
    <definedName name="\P">#REF!</definedName>
    <definedName name="\S" localSheetId="10">#REF!</definedName>
    <definedName name="\S" localSheetId="11">#REF!</definedName>
    <definedName name="\S">#REF!</definedName>
    <definedName name="_" hidden="1">#REF!</definedName>
    <definedName name="__" hidden="1">#REF!</definedName>
    <definedName name="_______h9" localSheetId="10" hidden="1">{"'Inversión Extranjera'!$A$1:$AG$74","'Inversión Extranjera'!$G$7:$AF$61"}</definedName>
    <definedName name="_______h9" localSheetId="11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0" hidden="1">{"'Inversión Extranjera'!$A$1:$AG$74","'Inversión Extranjera'!$G$7:$AF$61"}</definedName>
    <definedName name="_______h9_1" localSheetId="11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0" hidden="1">{"'Inversión Extranjera'!$A$1:$AG$74","'Inversión Extranjera'!$G$7:$AF$61"}</definedName>
    <definedName name="_______h9_2" localSheetId="11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0" hidden="1">{"'Inversión Extranjera'!$A$1:$AG$74","'Inversión Extranjera'!$G$7:$AF$61"}</definedName>
    <definedName name="_______h9_3" localSheetId="11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0" hidden="1">{"'Inversión Extranjera'!$A$1:$AG$74","'Inversión Extranjera'!$G$7:$AF$61"}</definedName>
    <definedName name="_______h9_4" localSheetId="11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10" hidden="1">{"'Inversión Extranjera'!$A$1:$AG$74","'Inversión Extranjera'!$G$7:$AF$61"}</definedName>
    <definedName name="______h9" localSheetId="11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0" hidden="1">{"'Inversión Extranjera'!$A$1:$AG$74","'Inversión Extranjera'!$G$7:$AF$61"}</definedName>
    <definedName name="______h9_1" localSheetId="11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0" hidden="1">{"'Inversión Extranjera'!$A$1:$AG$74","'Inversión Extranjera'!$G$7:$AF$61"}</definedName>
    <definedName name="______h9_2" localSheetId="11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0" hidden="1">{"'Inversión Extranjera'!$A$1:$AG$74","'Inversión Extranjera'!$G$7:$AF$61"}</definedName>
    <definedName name="______h9_3" localSheetId="11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0" hidden="1">{"'Inversión Extranjera'!$A$1:$AG$74","'Inversión Extranjera'!$G$7:$AF$61"}</definedName>
    <definedName name="______h9_4" localSheetId="11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10" hidden="1">{"'Inversión Extranjera'!$A$1:$AG$74","'Inversión Extranjera'!$G$7:$AF$61"}</definedName>
    <definedName name="_____h9" localSheetId="11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0" hidden="1">{"'Inversión Extranjera'!$A$1:$AG$74","'Inversión Extranjera'!$G$7:$AF$61"}</definedName>
    <definedName name="_____h9_1" localSheetId="11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0" hidden="1">{"'Inversión Extranjera'!$A$1:$AG$74","'Inversión Extranjera'!$G$7:$AF$61"}</definedName>
    <definedName name="_____h9_2" localSheetId="11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0" hidden="1">{"'Inversión Extranjera'!$A$1:$AG$74","'Inversión Extranjera'!$G$7:$AF$61"}</definedName>
    <definedName name="_____h9_3" localSheetId="11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0" hidden="1">{"'Inversión Extranjera'!$A$1:$AG$74","'Inversión Extranjera'!$G$7:$AF$61"}</definedName>
    <definedName name="_____h9_4" localSheetId="11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localSheetId="10" hidden="1">{"'Inversión Extranjera'!$A$1:$AG$74","'Inversión Extranjera'!$G$7:$AF$61"}</definedName>
    <definedName name="____h9" localSheetId="11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0" hidden="1">{"'Inversión Extranjera'!$A$1:$AG$74","'Inversión Extranjera'!$G$7:$AF$61"}</definedName>
    <definedName name="____h9_1" localSheetId="11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0" hidden="1">{"'Inversión Extranjera'!$A$1:$AG$74","'Inversión Extranjera'!$G$7:$AF$61"}</definedName>
    <definedName name="____h9_2" localSheetId="11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0" hidden="1">{"'Inversión Extranjera'!$A$1:$AG$74","'Inversión Extranjera'!$G$7:$AF$61"}</definedName>
    <definedName name="____h9_3" localSheetId="11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0" hidden="1">{"'Inversión Extranjera'!$A$1:$AG$74","'Inversión Extranjera'!$G$7:$AF$61"}</definedName>
    <definedName name="____h9_4" localSheetId="11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localSheetId="10" hidden="1">{"'Inversión Extranjera'!$A$1:$AG$74","'Inversión Extranjera'!$G$7:$AF$61"}</definedName>
    <definedName name="___h9" localSheetId="11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0" hidden="1">{"'Inversión Extranjera'!$A$1:$AG$74","'Inversión Extranjera'!$G$7:$AF$61"}</definedName>
    <definedName name="___h9_1" localSheetId="11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0" hidden="1">{"'Inversión Extranjera'!$A$1:$AG$74","'Inversión Extranjera'!$G$7:$AF$61"}</definedName>
    <definedName name="___h9_2" localSheetId="11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0" hidden="1">{"'Inversión Extranjera'!$A$1:$AG$74","'Inversión Extranjera'!$G$7:$AF$61"}</definedName>
    <definedName name="___h9_3" localSheetId="11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0" hidden="1">{"'Inversión Extranjera'!$A$1:$AG$74","'Inversión Extranjera'!$G$7:$AF$61"}</definedName>
    <definedName name="___h9_4" localSheetId="11" hidden="1">{"'Inversión Extranjera'!$A$1:$AG$74","'Inversión Extranjera'!$G$7:$AF$61"}</definedName>
    <definedName name="___h9_4" hidden="1">{"'Inversión Extranjera'!$A$1:$AG$74","'Inversión Extranjera'!$G$7:$AF$61"}</definedName>
    <definedName name="___xlc_DefaultDisplayOption___" hidden="1">"caption"</definedName>
    <definedName name="___xlc_DisplayNullValues___" hidden="1">TRUE</definedName>
    <definedName name="___xlc_DisplayNullValuesAs___" hidden="1">"..."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localSheetId="10" hidden="1">#REF!</definedName>
    <definedName name="__1" localSheetId="11" hidden="1">#REF!</definedName>
    <definedName name="__1" hidden="1">#REF!</definedName>
    <definedName name="__1__123Graph_AGRßFICO_1B" localSheetId="10" hidden="1">#REF!</definedName>
    <definedName name="__1__123Graph_AGRßFICO_1B" localSheetId="1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94">#REF!</definedName>
    <definedName name="_a95">#REF!</definedName>
    <definedName name="_aa" localSheetId="10" hidden="1">{"'Inversión Extranjera'!$A$1:$AG$74","'Inversión Extranjera'!$G$7:$AF$61"}</definedName>
    <definedName name="_aa" localSheetId="11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0" hidden="1">{"'Inversión Extranjera'!$A$1:$AG$74","'Inversión Extranjera'!$G$7:$AF$61"}</definedName>
    <definedName name="_aaa" localSheetId="11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rg1">#REF!</definedName>
    <definedName name="_Arg2">#REF!</definedName>
    <definedName name="_CUA1">'[9]CUADRO N°1 '!#REF!</definedName>
    <definedName name="_ddd" hidden="1">#REF!</definedName>
    <definedName name="_Dedwed" localSheetId="10" hidden="1">{"Calculations",#N/A,FALSE,"Sheet1";"Charts 1",#N/A,FALSE,"Sheet1";"Charts 2",#N/A,FALSE,"Sheet1";"Charts 3",#N/A,FALSE,"Sheet1";"Charts 4",#N/A,FALSE,"Sheet1";"Raw Data",#N/A,FALSE,"Sheet1"}</definedName>
    <definedName name="_Dedwed" localSheetId="11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0" hidden="1">{"'Inversión Extranjera'!$A$1:$AG$74","'Inversión Extranjera'!$G$7:$AF$61"}</definedName>
    <definedName name="_Deed" localSheetId="11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0" hidden="1">{"Calculations",#N/A,FALSE,"Sheet1";"Charts 1",#N/A,FALSE,"Sheet1";"Charts 2",#N/A,FALSE,"Sheet1";"Charts 3",#N/A,FALSE,"Sheet1";"Charts 4",#N/A,FALSE,"Sheet1";"Raw Data",#N/A,FALSE,"Sheet1"}</definedName>
    <definedName name="_drfre" localSheetId="11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>#REF!</definedName>
    <definedName name="_dwede" localSheetId="10" hidden="1">{"srtot",#N/A,FALSE,"SR";"b2.9095",#N/A,FALSE,"SR"}</definedName>
    <definedName name="_dwede" localSheetId="11" hidden="1">{"srtot",#N/A,FALSE,"SR";"b2.9095",#N/A,FALSE,"SR"}</definedName>
    <definedName name="_dwede" hidden="1">{"srtot",#N/A,FALSE,"SR";"b2.9095",#N/A,FALSE,"SR"}</definedName>
    <definedName name="_dwedwe" localSheetId="10" hidden="1">{"'Inversión Extranjera'!$A$1:$AG$74","'Inversión Extranjera'!$G$7:$AF$61"}</definedName>
    <definedName name="_dwedwe" localSheetId="11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'[10]Grafico I.5 C. Neg'!#REF!</definedName>
    <definedName name="_edd" hidden="1">'[10]Grafico I.5 C. Neg'!#REF!</definedName>
    <definedName name="_edwd" localSheetId="10" hidden="1">{"'Inversión Extranjera'!$A$1:$AG$74","'Inversión Extranjera'!$G$7:$AF$61"}</definedName>
    <definedName name="_edwd" localSheetId="11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10" hidden="1">{"'Hoja1'!$A$2:$O$33"}</definedName>
    <definedName name="_eq" localSheetId="11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10" hidden="1">{"Calculations",#N/A,FALSE,"Sheet1";"Charts 1",#N/A,FALSE,"Sheet1";"Charts 2",#N/A,FALSE,"Sheet1";"Charts 3",#N/A,FALSE,"Sheet1";"Charts 4",#N/A,FALSE,"Sheet1";"Raw Data",#N/A,FALSE,"Sheet1"}</definedName>
    <definedName name="_Ereee" localSheetId="11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10" hidden="1">{"'Inversión Extranjera'!$A$1:$AG$74","'Inversión Extranjera'!$G$7:$AF$61"}</definedName>
    <definedName name="_erf" localSheetId="11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0" hidden="1">{"'Inversión Extranjera'!$A$1:$AG$74","'Inversión Extranjera'!$G$7:$AF$61"}</definedName>
    <definedName name="_ertert" localSheetId="11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10" hidden="1">{"'Inversión Extranjera'!$A$1:$AG$74","'Inversión Extranjera'!$G$7:$AF$61"}</definedName>
    <definedName name="_ertter" localSheetId="11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10" hidden="1">{"'Basic'!$A$1:$F$96"}</definedName>
    <definedName name="_ferf" localSheetId="11" hidden="1">{"'Basic'!$A$1:$F$96"}</definedName>
    <definedName name="_ferf" hidden="1">{"'Basic'!$A$1:$F$96"}</definedName>
    <definedName name="_Ferfe" localSheetId="10" hidden="1">{"Calculations",#N/A,FALSE,"Sheet1";"Charts 1",#N/A,FALSE,"Sheet1";"Charts 2",#N/A,FALSE,"Sheet1";"Charts 3",#N/A,FALSE,"Sheet1";"Charts 4",#N/A,FALSE,"Sheet1";"Raw Data",#N/A,FALSE,"Sheet1"}</definedName>
    <definedName name="_Ferfe" localSheetId="11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10" hidden="1">{"'Inversión Extranjera'!$A$1:$AG$74","'Inversión Extranjera'!$G$7:$AF$61"}</definedName>
    <definedName name="_ferfref" localSheetId="11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'[11]Grafico I.5 C. Neg'!#REF!</definedName>
    <definedName name="_frw" localSheetId="10" hidden="1">{"Calculations",#N/A,FALSE,"Sheet1";"Charts 1",#N/A,FALSE,"Sheet1";"Charts 2",#N/A,FALSE,"Sheet1";"Charts 3",#N/A,FALSE,"Sheet1";"Charts 4",#N/A,FALSE,"Sheet1";"Raw Data",#N/A,FALSE,"Sheet1"}</definedName>
    <definedName name="_frw" localSheetId="11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0" hidden="1">{"'Inversión Extranjera'!$A$1:$AG$74","'Inversión Extranjera'!$G$7:$AF$61"}</definedName>
    <definedName name="_fw" localSheetId="11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0" hidden="1">{"'Inversión Extranjera'!$A$1:$AG$74","'Inversión Extranjera'!$G$7:$AF$61"}</definedName>
    <definedName name="_fwq" localSheetId="11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0" hidden="1">{"'Inversión Extranjera'!$A$1:$AG$74","'Inversión Extranjera'!$G$7:$AF$61"}</definedName>
    <definedName name="_fwrf" localSheetId="11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gra010">#REF!</definedName>
    <definedName name="_gra1">[12]gra1!$A$1:$J$46</definedName>
    <definedName name="_gra10">#REF!</definedName>
    <definedName name="_gra11">[12]gra11!$A$1:$H$41</definedName>
    <definedName name="_gra2">[12]gra2!$A$1:$N$39</definedName>
    <definedName name="_gra3">[12]gra3!$A$1:$L$70</definedName>
    <definedName name="_gra4">[12]gra4!$A$1:$M$64</definedName>
    <definedName name="_gra5">[12]gra5!$A$1:$Q$69</definedName>
    <definedName name="_gra6">#REF!</definedName>
    <definedName name="_gra7">#REF!</definedName>
    <definedName name="_gra8">#REF!</definedName>
    <definedName name="_gra9">#REF!</definedName>
    <definedName name="_h9" localSheetId="10" hidden="1">{"'Inversión Extranjera'!$A$1:$AG$74","'Inversión Extranjera'!$G$7:$AF$61"}</definedName>
    <definedName name="_h9" localSheetId="11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0" hidden="1">{"'Inversión Extranjera'!$A$1:$AG$74","'Inversión Extranjera'!$G$7:$AF$61"}</definedName>
    <definedName name="_h9_1" localSheetId="11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0" hidden="1">{"'Inversión Extranjera'!$A$1:$AG$74","'Inversión Extranjera'!$G$7:$AF$61"}</definedName>
    <definedName name="_h9_2" localSheetId="11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0" hidden="1">{"'Inversión Extranjera'!$A$1:$AG$74","'Inversión Extranjera'!$G$7:$AF$61"}</definedName>
    <definedName name="_h9_3" localSheetId="11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0" hidden="1">{"'Inversión Extranjera'!$A$1:$AG$74","'Inversión Extranjera'!$G$7:$AF$61"}</definedName>
    <definedName name="_h9_4" localSheetId="11" hidden="1">{"'Inversión Extranjera'!$A$1:$AG$74","'Inversión Extranjera'!$G$7:$AF$61"}</definedName>
    <definedName name="_h9_4" hidden="1">{"'Inversión Extranjera'!$A$1:$AG$74","'Inversión Extranjera'!$G$7:$AF$61"}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Key1" hidden="1">#REF!</definedName>
    <definedName name="_Key2" hidden="1">#REF!</definedName>
    <definedName name="_lle" hidden="1">'[10]Grafico I.5 C. Neg'!#REF!</definedName>
    <definedName name="_MatMult_A" hidden="1">[13]Contents!$C$20:$D$28</definedName>
    <definedName name="_MatMult_B" hidden="1">[13]Contents!$C$20:$D$28</definedName>
    <definedName name="_Mex1">#REF!</definedName>
    <definedName name="_Mex2">#REF!</definedName>
    <definedName name="_mo2">#REF!</definedName>
    <definedName name="_mon1">[2]coyuntural!$K$107:$EH$133</definedName>
    <definedName name="_mon2">[2]coyuntural!$K$136:$EH$172</definedName>
    <definedName name="_Order1" hidden="1">0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[14]sectorial!$B$7:$G$48</definedName>
    <definedName name="_p15">#REF!</definedName>
    <definedName name="_p16">[14]sectorial!$Q$7:$U$48</definedName>
    <definedName name="_p17">[14]sectorial!$W$7:$AA$48</definedName>
    <definedName name="_p18">[14]sectorial!$AC$7:$AH$48</definedName>
    <definedName name="_p19">[14]sectorial!$AL$7:$AO$48</definedName>
    <definedName name="_p2">#REF!</definedName>
    <definedName name="_p20">[14]sectorial!$AQ$7:$AV$48</definedName>
    <definedName name="_p21">[14]sectorial!$AX$7:$AZ$48</definedName>
    <definedName name="_p2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>'[2]V ertical'!$B$7:$I$50</definedName>
    <definedName name="_pa10">'[2]V ertical'!$BT$7:$CB$50</definedName>
    <definedName name="_pa11">'[2]V ertical'!$CD$6:$CO$50</definedName>
    <definedName name="_pa12">'[2]V ertical'!$CQ$6:$DA$50</definedName>
    <definedName name="_pa13">'[2]V ertical'!$DC$7:$DK$50</definedName>
    <definedName name="_pa14">[2]sectorial!$B$7:$G$48</definedName>
    <definedName name="_pa15">[14]sectorial!$I$7:$M$48</definedName>
    <definedName name="_pa2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>'[2]V ertical'!$K$7:$S$50</definedName>
    <definedName name="_paa13">'[2]V ertical'!$U$7:$X$50</definedName>
    <definedName name="_paa15">[2]sectorial!$I$7:$M$48</definedName>
    <definedName name="_paa16">[2]sectorial!$Q$7:$U$48</definedName>
    <definedName name="_paa17">[2]sectorial!$W$7:$AA$48</definedName>
    <definedName name="_paa18">[2]sectorial!$AC$7:$AH$48</definedName>
    <definedName name="_paa19">[2]sectorial!$AL$7:$AO$48</definedName>
    <definedName name="_paa20">[2]sectorial!$AQ$7:$AV$48</definedName>
    <definedName name="_paa21">[2]sectorial!$AX$7:$AZ$48</definedName>
    <definedName name="_paa4">'[2]V ertical'!$AA$7:$AF$48</definedName>
    <definedName name="_paa5">'[2]V ertical'!$AH$7:$AO$50</definedName>
    <definedName name="_paa6">'[2]V ertical'!$AP$7:$AU$50</definedName>
    <definedName name="_paa7">'[2]V ertical'!$AW$7:$BB$50</definedName>
    <definedName name="_paa8">'[2]V ertical'!$BD$7:$BJ$50</definedName>
    <definedName name="_paa9">'[2]V ertical'!$BL$7:$BR$50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IB2">[15]Info.Base!#REF!</definedName>
    <definedName name="_qe" hidden="1">#REF!</definedName>
    <definedName name="_qee" hidden="1">#REF!</definedName>
    <definedName name="_qeeeq" hidden="1">'[10]Grafico I.5 C. Neg'!#REF!</definedName>
    <definedName name="_qeqeqe" hidden="1">#REF!</definedName>
    <definedName name="_qew" hidden="1">#REF!</definedName>
    <definedName name="_qq" hidden="1">#REF!</definedName>
    <definedName name="_qqs" localSheetId="10" hidden="1">{"Calculations",#N/A,FALSE,"Sheet1";"Charts 1",#N/A,FALSE,"Sheet1";"Charts 2",#N/A,FALSE,"Sheet1";"Charts 3",#N/A,FALSE,"Sheet1";"Charts 4",#N/A,FALSE,"Sheet1";"Raw Data",#N/A,FALSE,"Sheet1"}</definedName>
    <definedName name="_qqs" localSheetId="11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'[10]Grafico I.5 C. Neg'!#REF!</definedName>
    <definedName name="_qwe" hidden="1">'[10]Grafico I.5 C. Neg'!#REF!</definedName>
    <definedName name="_Regression_Out" hidden="1">[13]Contents!$A$168</definedName>
    <definedName name="_Regression_X" hidden="1">[13]Contents!$C$157:$D$164</definedName>
    <definedName name="_Regression_Y" hidden="1">[13]Contents!$B$163:$B$170</definedName>
    <definedName name="_rfr" localSheetId="10" hidden="1">{"'Inversión Extranjera'!$A$1:$AG$74","'Inversión Extranjera'!$G$7:$AF$61"}</definedName>
    <definedName name="_rfr" localSheetId="11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10" hidden="1">{"'Hoja1'!$A$2:$O$33"}</definedName>
    <definedName name="_rwr" localSheetId="11" hidden="1">{"'Hoja1'!$A$2:$O$33"}</definedName>
    <definedName name="_rwr" hidden="1">{"'Hoja1'!$A$2:$O$33"}</definedName>
    <definedName name="_s" hidden="1">#REF!</definedName>
    <definedName name="_Sort" hidden="1">#REF!</definedName>
    <definedName name="_tcn1">#REF!</definedName>
    <definedName name="_tcn2">#REF!</definedName>
    <definedName name="_tcn3">#REF!</definedName>
    <definedName name="_tcn4">#REF!</definedName>
    <definedName name="_tertre" hidden="1">#REF!</definedName>
    <definedName name="_top1">[16]datos!$C$2</definedName>
    <definedName name="_vat2" localSheetId="10">MATCH(#REF!,INDEX(datos,1,),0)</definedName>
    <definedName name="_vat2" localSheetId="11">MATCH(#REF!,INDEX([0]!datos,1,),0)</definedName>
    <definedName name="_vat2">MATCH(#REF!,INDEX(datos,1,),0)</definedName>
    <definedName name="_we" hidden="1">#REF!</definedName>
    <definedName name="_wedd" localSheetId="10" hidden="1">{"'Inversión Extranjera'!$A$1:$AG$74","'Inversión Extranjera'!$G$7:$AF$61"}</definedName>
    <definedName name="_wedd" localSheetId="11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10" hidden="1">{"'Basic'!$A$1:$F$96"}</definedName>
    <definedName name="_wew" localSheetId="11" hidden="1">{"'Basic'!$A$1:$F$96"}</definedName>
    <definedName name="_wew" hidden="1">{"'Basic'!$A$1:$F$96"}</definedName>
    <definedName name="_wewd" hidden="1">#REF!</definedName>
    <definedName name="_wewe" localSheetId="10" hidden="1">{"'Inversión Extranjera'!$A$1:$AG$74","'Inversión Extranjera'!$G$7:$AF$61"}</definedName>
    <definedName name="_wewe" localSheetId="11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10" hidden="1">{"'Hoja1'!$A$2:$O$33"}</definedName>
    <definedName name="_wrw" localSheetId="11" hidden="1">{"'Hoja1'!$A$2:$O$33"}</definedName>
    <definedName name="_wrw" hidden="1">{"'Hoja1'!$A$2:$O$33"}</definedName>
    <definedName name="a">#REF!</definedName>
    <definedName name="A_CH">[17]PARAMETROS!$C$1:$C$65536</definedName>
    <definedName name="A_USA">[17]PARAMETROS!$J$1:$J$65536</definedName>
    <definedName name="a1222221" hidden="1">#REF!</definedName>
    <definedName name="aa" hidden="1">'[18]#¡REF'!$AP$4</definedName>
    <definedName name="aaa" localSheetId="10">MATCH("contestadas",INDEX(datos,1,),0)</definedName>
    <definedName name="aaa" localSheetId="11">MATCH("contestadas",INDEX([0]!datos,1,),0)</definedName>
    <definedName name="aaa">MATCH("contestadas",INDEX(datos,1,),0)</definedName>
    <definedName name="aaaaa" localSheetId="10" hidden="1">{"'Inversión Extranjera'!$A$1:$AG$74","'Inversión Extranjera'!$G$7:$AF$61"}</definedName>
    <definedName name="aaaaa" localSheetId="11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0" hidden="1">{"'Inversión Extranjera'!$A$1:$AG$74","'Inversión Extranjera'!$G$7:$AF$61"}</definedName>
    <definedName name="aaaaa_1" localSheetId="11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0" hidden="1">{"'Inversión Extranjera'!$A$1:$AG$74","'Inversión Extranjera'!$G$7:$AF$61"}</definedName>
    <definedName name="aaaaa_2" localSheetId="11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0" hidden="1">{"'Inversión Extranjera'!$A$1:$AG$74","'Inversión Extranjera'!$G$7:$AF$61"}</definedName>
    <definedName name="aaaaa_3" localSheetId="11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0" hidden="1">{"'Inversión Extranjera'!$A$1:$AG$74","'Inversión Extranjera'!$G$7:$AF$61"}</definedName>
    <definedName name="aaaaa_4" localSheetId="11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'[17]Grafico I.5 C. Neg'!#REF!</definedName>
    <definedName name="aaaaaaaaaaaaaaaaaaaaaa" hidden="1">#REF!</definedName>
    <definedName name="aadd" hidden="1">#REF!</definedName>
    <definedName name="ab">[19]TITULO!$A$1:$G$58</definedName>
    <definedName name="Acumulado" localSheetId="10">#REF!,#REF!,#REF!,#REF!,#REF!,#REF!,#REF!,#REF!,#REF!</definedName>
    <definedName name="Acumulado" localSheetId="11">#REF!,#REF!,#REF!,#REF!,#REF!,#REF!,#REF!,#REF!,#REF!</definedName>
    <definedName name="Acumulado">#REF!,#REF!,#REF!,#REF!,#REF!,#REF!,#REF!,#REF!,#REF!</definedName>
    <definedName name="adjBancos14">[20]RecomendaciónPDBC!$H$25</definedName>
    <definedName name="adjBancos30">[20]RecomendaciónPDBC!$D$25</definedName>
    <definedName name="adjBancos360">[20]RecomendaciónPDBC!$T$25</definedName>
    <definedName name="adjBancos60">[20]RecomendaciónPDBC!$H$25</definedName>
    <definedName name="adjBancos7">[20]RecomendaciónPDBC!$D$25</definedName>
    <definedName name="adjBancos90">[20]RecomendaciónPDBC!$L$25</definedName>
    <definedName name="adjNBancos14">[20]RecomendaciónPDBC!$H$26</definedName>
    <definedName name="adjNBancos30">[20]RecomendaciónPDBC!$D$26</definedName>
    <definedName name="adjNBancos360">[20]RecomendaciónPDBC!$T$26</definedName>
    <definedName name="adjNBancos60">[20]RecomendaciónPDBC!$H$26</definedName>
    <definedName name="adjNBancos7">[20]RecomendaciónPDBC!$D$26</definedName>
    <definedName name="adjNBancos90">[20]RecomendaciónPDBC!$L$26</definedName>
    <definedName name="adjud14">[20]RecomendaciónPDBC!$H$20</definedName>
    <definedName name="adjud30">[20]RecomendaciónPDBC!$D$20</definedName>
    <definedName name="adjud360">[20]RecomendaciónPDBC!$T$20</definedName>
    <definedName name="adjud60">[20]RecomendaciónPDBC!$H$20</definedName>
    <definedName name="adjud7">[20]RecomendaciónPDBC!$D$20</definedName>
    <definedName name="adjud90">[20]RecomendaciónPDBC!$L$20</definedName>
    <definedName name="aerra" localSheetId="10">MATCH("mediana",TII.1!verera,0)+TII.1!erer-1</definedName>
    <definedName name="aerra" localSheetId="11">MATCH("mediana",TII.2!verera,0)+TII.2!erer-1</definedName>
    <definedName name="aerra">MATCH("mediana",[0]!verera,0)+[0]!erer-1</definedName>
    <definedName name="afaad" localSheetId="10">MATCH("plazo",INDEX(datos,1,),0)</definedName>
    <definedName name="afaad" localSheetId="11">MATCH("plazo",INDEX([0]!datos,1,),0)</definedName>
    <definedName name="afaad">MATCH("plazo",INDEX(datos,1,),0)</definedName>
    <definedName name="afaf" localSheetId="10">MATCH("mediana",TII.1!vererar,0)+TII.1!erara-1</definedName>
    <definedName name="afaf" localSheetId="11">MATCH("mediana",TII.2!vererar,0)+TII.2!erara-1</definedName>
    <definedName name="afaf">MATCH("mediana",[0]!vererar,0)+[0]!erara-1</definedName>
    <definedName name="afafa" localSheetId="10">INDEX(TII.1!dd,TII.1!hhh):INDEX(TII.1!dd,COLUMNS(datos))</definedName>
    <definedName name="afafa" localSheetId="11">INDEX(TII.2!dd,TII.2!hhh):INDEX(TII.2!dd,COLUMNS([0]!datos))</definedName>
    <definedName name="afafa">INDEX(dd,[0]!hhh):INDEX(dd,COLUMNS(datos))</definedName>
    <definedName name="afefwreb" localSheetId="10" hidden="1">{"'Inversión Extranjera'!$A$1:$AG$74","'Inversión Extranjera'!$G$7:$AF$61"}</definedName>
    <definedName name="afefwreb" localSheetId="11" hidden="1">{"'Inversión Extranjera'!$A$1:$AG$74","'Inversión Extranjera'!$G$7:$AF$61"}</definedName>
    <definedName name="afefwreb" hidden="1">{"'Inversión Extranjera'!$A$1:$AG$74","'Inversión Extranjera'!$G$7:$AF$61"}</definedName>
    <definedName name="Ajustar">#REF!</definedName>
    <definedName name="ak">#REF!</definedName>
    <definedName name="ALFA">[17]intermedio!$Q$1:$Q$65536</definedName>
    <definedName name="alfaa">'[17]Forward US'!$B$1:$B$65536</definedName>
    <definedName name="AluminaProjects">#REF!</definedName>
    <definedName name="anscount" hidden="1">2</definedName>
    <definedName name="AÑO">#REF!,#REF!</definedName>
    <definedName name="año1993">#REF!</definedName>
    <definedName name="año1994">#REF!</definedName>
    <definedName name="año1995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r_7" localSheetId="10" hidden="1">{"'Inversión Extranjera'!$A$1:$AG$74","'Inversión Extranjera'!$G$7:$AF$61"}</definedName>
    <definedName name="ar_7" localSheetId="11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0" hidden="1">{"'Inversión Extranjera'!$A$1:$AG$74","'Inversión Extranjera'!$G$7:$AF$61"}</definedName>
    <definedName name="ar_7_1" localSheetId="11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0" hidden="1">{"'Inversión Extranjera'!$A$1:$AG$74","'Inversión Extranjera'!$G$7:$AF$61"}</definedName>
    <definedName name="ar_7_2" localSheetId="11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0" hidden="1">{"'Inversión Extranjera'!$A$1:$AG$74","'Inversión Extranjera'!$G$7:$AF$61"}</definedName>
    <definedName name="ar_7_3" localSheetId="11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0" hidden="1">{"'Inversión Extranjera'!$A$1:$AG$74","'Inversión Extranjera'!$G$7:$AF$61"}</definedName>
    <definedName name="ar_7_4" localSheetId="11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11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0" hidden="1">{"Calculations",#N/A,FALSE,"Sheet1";"Charts 1",#N/A,FALSE,"Sheet1";"Charts 2",#N/A,FALSE,"Sheet1";"Charts 3",#N/A,FALSE,"Sheet1";"Charts 4",#N/A,FALSE,"Sheet1";"Raw Data",#N/A,FALSE,"Sheet1"}</definedName>
    <definedName name="arae4rer_1" localSheetId="11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0" hidden="1">{"Calculations",#N/A,FALSE,"Sheet1";"Charts 1",#N/A,FALSE,"Sheet1";"Charts 2",#N/A,FALSE,"Sheet1";"Charts 3",#N/A,FALSE,"Sheet1";"Charts 4",#N/A,FALSE,"Sheet1";"Raw Data",#N/A,FALSE,"Sheet1"}</definedName>
    <definedName name="arae4rer_2" localSheetId="11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0" hidden="1">{"Calculations",#N/A,FALSE,"Sheet1";"Charts 1",#N/A,FALSE,"Sheet1";"Charts 2",#N/A,FALSE,"Sheet1";"Charts 3",#N/A,FALSE,"Sheet1";"Charts 4",#N/A,FALSE,"Sheet1";"Raw Data",#N/A,FALSE,"Sheet1"}</definedName>
    <definedName name="arae4rer_3" localSheetId="11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0" hidden="1">{"Calculations",#N/A,FALSE,"Sheet1";"Charts 1",#N/A,FALSE,"Sheet1";"Charts 2",#N/A,FALSE,"Sheet1";"Charts 3",#N/A,FALSE,"Sheet1";"Charts 4",#N/A,FALSE,"Sheet1";"Raw Data",#N/A,FALSE,"Sheet1"}</definedName>
    <definedName name="arae4rer_4" localSheetId="11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>#REF!</definedName>
    <definedName name="Area_de_Ajuste">'[21]OF Y DDA'!#REF!</definedName>
    <definedName name="_xlnm.Print_Area">#REF!</definedName>
    <definedName name="areabolsa1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 localSheetId="10">MATCH(#REF!,INDEX(datos,1,),0)</definedName>
    <definedName name="arere" localSheetId="11">MATCH(#REF!,INDEX([0]!datos,1,),0)</definedName>
    <definedName name="arere">MATCH(#REF!,INDEX(datos,1,),0)</definedName>
    <definedName name="arerer" localSheetId="10">{"enero";"febrero";"marzo";"abril";"mayo";"junio";"julio";"agosto";"septiembre";"octubre";"noviembre";"diciembre"}</definedName>
    <definedName name="arerer" localSheetId="11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uxcuadro33">#REF!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11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0" hidden="1">{"Calculations",#N/A,FALSE,"Sheet1";"Charts 1",#N/A,FALSE,"Sheet1";"Charts 2",#N/A,FALSE,"Sheet1";"Charts 3",#N/A,FALSE,"Sheet1";"Charts 4",#N/A,FALSE,"Sheet1";"Raw Data",#N/A,FALSE,"Sheet1"}</definedName>
    <definedName name="awda_1" localSheetId="11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0" hidden="1">{"Calculations",#N/A,FALSE,"Sheet1";"Charts 1",#N/A,FALSE,"Sheet1";"Charts 2",#N/A,FALSE,"Sheet1";"Charts 3",#N/A,FALSE,"Sheet1";"Charts 4",#N/A,FALSE,"Sheet1";"Raw Data",#N/A,FALSE,"Sheet1"}</definedName>
    <definedName name="awda_2" localSheetId="11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0" hidden="1">{"Calculations",#N/A,FALSE,"Sheet1";"Charts 1",#N/A,FALSE,"Sheet1";"Charts 2",#N/A,FALSE,"Sheet1";"Charts 3",#N/A,FALSE,"Sheet1";"Charts 4",#N/A,FALSE,"Sheet1";"Raw Data",#N/A,FALSE,"Sheet1"}</definedName>
    <definedName name="awda_3" localSheetId="11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0" hidden="1">{"Calculations",#N/A,FALSE,"Sheet1";"Charts 1",#N/A,FALSE,"Sheet1";"Charts 2",#N/A,FALSE,"Sheet1";"Charts 3",#N/A,FALSE,"Sheet1";"Charts 4",#N/A,FALSE,"Sheet1";"Raw Data",#N/A,FALSE,"Sheet1"}</definedName>
    <definedName name="awda_4" localSheetId="11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'[11]Grafico I.5 C. Neg'!#REF!</definedName>
    <definedName name="b_11">'[18]Forward US'!$C$1:$C$65536</definedName>
    <definedName name="b_22">'[18]Forward US'!$D$1:$D$65536</definedName>
    <definedName name="b_33">'[18]Forward US'!$E$1:$E$65536</definedName>
    <definedName name="B1_CH">[18]PARAMETROS!$D$1:$D$65536</definedName>
    <definedName name="B1_USA">[18]PARAMETROS!$K$1:$K$65536</definedName>
    <definedName name="B2_CH">[18]PARAMETROS!$E$1:$E$65536</definedName>
    <definedName name="B2_USA">[18]PARAMETROS!$L$1:$L$65536</definedName>
    <definedName name="B3_CH">[18]PARAMETROS!$F$1:$F$65536</definedName>
    <definedName name="B3_USA">[18]PARAMETROS!$M$1:$M$65536</definedName>
    <definedName name="balance" localSheetId="10">#REF!,#REF!,#REF!,#REF!,#REF!,#REF!,#REF!,#REF!,#REF!,#REF!,#REF!</definedName>
    <definedName name="balance" localSheetId="11">#REF!,#REF!,#REF!,#REF!,#REF!,#REF!,#REF!,#REF!,#REF!,#REF!,#REF!</definedName>
    <definedName name="balance">#REF!,#REF!,#REF!,#REF!,#REF!,#REF!,#REF!,#REF!,#REF!,#REF!,#REF!</definedName>
    <definedName name="BANCOS2">#REF!</definedName>
    <definedName name="base">#REF!</definedName>
    <definedName name="_xlnm.Database">#REF!</definedName>
    <definedName name="baset">#REF!</definedName>
    <definedName name="BASILEAN">[22]C04N!$F$4:$R$32</definedName>
    <definedName name="BASILEAN2">[22]C04N!$F$136:$U$164</definedName>
    <definedName name="bb" hidden="1">#REF!</definedName>
    <definedName name="BB_DT_CHECK">#REF!</definedName>
    <definedName name="bb_MTAxODA4N0NBNUExNDM1N0" hidden="1">#REF!</definedName>
    <definedName name="bb_RDcyRUY2MzMyN0Y2NDUwND" hidden="1">#REF!</definedName>
    <definedName name="bbb">#REF!</definedName>
    <definedName name="bbbb" localSheetId="10" hidden="1">{"'Inversión Extranjera'!$A$1:$AG$74","'Inversión Extranjera'!$G$7:$AF$61"}</definedName>
    <definedName name="bbbb" localSheetId="11" hidden="1">{"'Inversión Extranjera'!$A$1:$AG$74","'Inversión Extranjera'!$G$7:$AF$61"}</definedName>
    <definedName name="bbbb" hidden="1">{"'Inversión Extranjera'!$A$1:$AG$74","'Inversión Extranjera'!$G$7:$AF$61"}</definedName>
    <definedName name="BCOS">#REF!</definedName>
    <definedName name="bd" localSheetId="10" hidden="1">{"srtot",#N/A,FALSE,"SR";"b2.9095",#N/A,FALSE,"SR"}</definedName>
    <definedName name="bd" localSheetId="11" hidden="1">{"srtot",#N/A,FALSE,"SR";"b2.9095",#N/A,FALSE,"SR"}</definedName>
    <definedName name="bd" hidden="1">{"srtot",#N/A,FALSE,"SR";"b2.9095",#N/A,FALSE,"SR"}</definedName>
    <definedName name="bdfb" localSheetId="10" hidden="1">{"Calculations",#N/A,FALSE,"Sheet1";"Charts 1",#N/A,FALSE,"Sheet1";"Charts 2",#N/A,FALSE,"Sheet1";"Charts 3",#N/A,FALSE,"Sheet1";"Charts 4",#N/A,FALSE,"Sheet1";"Raw Data",#N/A,FALSE,"Sheet1"}</definedName>
    <definedName name="bdfb" localSheetId="11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>[18]intermedio!$R$1:$R$65536</definedName>
    <definedName name="BETA2">[18]intermedio!$S$1:$S$65536</definedName>
    <definedName name="BETA3">[18]intermedio!$T$1:$T$65536</definedName>
    <definedName name="bfv" localSheetId="10" hidden="1">{"'Hoja1'!$A$2:$O$33"}</definedName>
    <definedName name="bfv" localSheetId="11" hidden="1">{"'Hoja1'!$A$2:$O$33"}</definedName>
    <definedName name="bfv" hidden="1">{"'Hoja1'!$A$2:$O$33"}</definedName>
    <definedName name="bgfdg" localSheetId="10" hidden="1">{"'Hoja1'!$A$2:$O$33"}</definedName>
    <definedName name="bgfdg" localSheetId="11" hidden="1">{"'Hoja1'!$A$2:$O$33"}</definedName>
    <definedName name="bgfdg" hidden="1">{"'Hoja1'!$A$2:$O$33"}</definedName>
    <definedName name="bgfdg_1" localSheetId="10" hidden="1">{"'Hoja1'!$A$2:$O$33"}</definedName>
    <definedName name="bgfdg_1" localSheetId="11" hidden="1">{"'Hoja1'!$A$2:$O$33"}</definedName>
    <definedName name="bgfdg_1" hidden="1">{"'Hoja1'!$A$2:$O$33"}</definedName>
    <definedName name="bgfdg_2" localSheetId="10" hidden="1">{"'Hoja1'!$A$2:$O$33"}</definedName>
    <definedName name="bgfdg_2" localSheetId="11" hidden="1">{"'Hoja1'!$A$2:$O$33"}</definedName>
    <definedName name="bgfdg_2" hidden="1">{"'Hoja1'!$A$2:$O$33"}</definedName>
    <definedName name="bgfdg_3" localSheetId="10" hidden="1">{"'Hoja1'!$A$2:$O$33"}</definedName>
    <definedName name="bgfdg_3" localSheetId="11" hidden="1">{"'Hoja1'!$A$2:$O$33"}</definedName>
    <definedName name="bgfdg_3" hidden="1">{"'Hoja1'!$A$2:$O$33"}</definedName>
    <definedName name="bgfdg_4" localSheetId="10" hidden="1">{"'Hoja1'!$A$2:$O$33"}</definedName>
    <definedName name="bgfdg_4" localSheetId="11" hidden="1">{"'Hoja1'!$A$2:$O$33"}</definedName>
    <definedName name="bgfdg_4" hidden="1">{"'Hoja1'!$A$2:$O$33"}</definedName>
    <definedName name="bghjsiofhdfjj67776" hidden="1">#REF!</definedName>
    <definedName name="bgr" localSheetId="10" hidden="1">{"'Inversión Extranjera'!$A$1:$AG$74","'Inversión Extranjera'!$G$7:$AF$61"}</definedName>
    <definedName name="bgr" localSheetId="11" hidden="1">{"'Inversión Extranjera'!$A$1:$AG$74","'Inversión Extranjera'!$G$7:$AF$61"}</definedName>
    <definedName name="bgr" hidden="1">{"'Inversión Extranjera'!$A$1:$AG$74","'Inversión Extranjera'!$G$7:$AF$61"}</definedName>
    <definedName name="bl">'[18]#¡REF'!$A$1:$P$63</definedName>
    <definedName name="Blanqueo" localSheetId="10">'[23]Pegar caja Arenitas'!#REF!,'[23]Pegar caja Arenitas'!#REF!,'[23]Pegar caja Arenitas'!#REF!,'[23]Pegar caja Arenitas'!#REF!,'[23]Pegar caja Arenitas'!#REF!,'[23]Pegar caja Arenitas'!#REF!,'[23]Pegar caja Arenitas'!$C$50,'[23]Pegar caja Arenitas'!$E$50,'[23]Pegar caja Arenitas'!#REF!,'[23]Pegar caja Arenitas'!$F$53,'[23]Pegar caja Arenitas'!$G$53,'[23]Pegar caja Arenitas'!#REF!</definedName>
    <definedName name="Blanqueo" localSheetId="11">'[23]Pegar caja Arenitas'!#REF!,'[23]Pegar caja Arenitas'!#REF!,'[23]Pegar caja Arenitas'!#REF!,'[23]Pegar caja Arenitas'!#REF!,'[23]Pegar caja Arenitas'!#REF!,'[23]Pegar caja Arenitas'!#REF!,'[23]Pegar caja Arenitas'!$C$50,'[23]Pegar caja Arenitas'!$E$50,'[23]Pegar caja Arenitas'!#REF!,'[23]Pegar caja Arenitas'!$F$53,'[23]Pegar caja Arenitas'!$G$53,'[23]Pegar caja Arenitas'!#REF!</definedName>
    <definedName name="Blanqueo">'[23]Pegar caja Arenitas'!#REF!,'[23]Pegar caja Arenitas'!#REF!,'[23]Pegar caja Arenitas'!#REF!,'[23]Pegar caja Arenitas'!#REF!,'[23]Pegar caja Arenitas'!#REF!,'[23]Pegar caja Arenitas'!#REF!,'[23]Pegar caja Arenitas'!$C$50,'[23]Pegar caja Arenitas'!$E$50,'[23]Pegar caja Arenitas'!#REF!,'[23]Pegar caja Arenitas'!$F$53,'[23]Pegar caja Arenitas'!$G$53,'[23]Pegar caja Arenitas'!#REF!</definedName>
    <definedName name="blayneg">#REF!</definedName>
    <definedName name="BLPH1" hidden="1">#REF!</definedName>
    <definedName name="BLPH10" hidden="1">'[24]Base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'[25]Grafico I.5 C. Neg'!#REF!</definedName>
    <definedName name="BLPH26" hidden="1">'[25]Grafico I.5 C. Neg'!#REF!</definedName>
    <definedName name="BLPH27" hidden="1">#REF!</definedName>
    <definedName name="BLPH28" hidden="1">#REF!</definedName>
    <definedName name="BLPH29" hidden="1">#REF!</definedName>
    <definedName name="BLPH3" hidden="1">'[24]Base Comm'!#REF!</definedName>
    <definedName name="BLPH32" hidden="1">'[25]Grafico I.5 C. Neg'!#REF!</definedName>
    <definedName name="BLPH33" hidden="1">'[25]Grafico I.5 C. Neg'!#REF!</definedName>
    <definedName name="BLPH34" hidden="1">'[25]Grafico I.5 C. Neg'!#REF!</definedName>
    <definedName name="BLPH35" hidden="1">#REF!</definedName>
    <definedName name="BLPH36" hidden="1">#REF!</definedName>
    <definedName name="BLPH37" hidden="1">'[25]Grafico I.5 C. Neg'!#REF!</definedName>
    <definedName name="BLPH38" hidden="1">'[25]Grafico I.5 C. Neg'!#REF!</definedName>
    <definedName name="BLPH39" hidden="1">'[25]Grafico I.5 C. Neg'!#REF!</definedName>
    <definedName name="BLPH4" hidden="1">'[24]Base Comm'!$G$31</definedName>
    <definedName name="BLPH40" hidden="1">'[25]Grafico I.5 C. Neg'!#REF!</definedName>
    <definedName name="BLPH41" hidden="1">'[25]Grafico I.5 C. Neg'!#REF!</definedName>
    <definedName name="BLPH42" hidden="1">'[25]Grafico I.5 C. Neg'!#REF!</definedName>
    <definedName name="BLPH43" hidden="1">'[25]Grafico I.5 C. Neg'!#REF!</definedName>
    <definedName name="BLPH44" hidden="1">'[25]Grafico I.5 C. Neg'!#REF!</definedName>
    <definedName name="BLPH45" hidden="1">'[25]Grafico I.5 C. Neg'!#REF!</definedName>
    <definedName name="BLPH46" hidden="1">'[25]Grafico I.5 C. Neg'!#REF!</definedName>
    <definedName name="BLPH47" hidden="1">'[25]Grafico I.5 C. Neg'!#REF!</definedName>
    <definedName name="BLPH48" hidden="1">'[25]Grafico I.5 C. Neg'!#REF!</definedName>
    <definedName name="BLPH49" hidden="1">'[25]Grafico I.5 C. Neg'!#REF!</definedName>
    <definedName name="BLPH5" hidden="1">'[24]Base Comm'!$I$31</definedName>
    <definedName name="BLPH50" hidden="1">'[25]Grafico I.5 C. Neg'!#REF!</definedName>
    <definedName name="BLPH51" hidden="1">'[25]Grafico I.5 C. Neg'!#REF!</definedName>
    <definedName name="BLPH52" hidden="1">'[25]Grafico I.5 C. Neg'!$D$5</definedName>
    <definedName name="BLPH53" hidden="1">'[25]Grafico I.5 C. Neg'!#REF!</definedName>
    <definedName name="BLPH54" hidden="1">'[25]Grafico I.5 C. Neg'!#REF!</definedName>
    <definedName name="BLPH55" hidden="1">'[25]Grafico I.5 C. Neg'!#REF!</definedName>
    <definedName name="BLPH56" hidden="1">'[25]Grafico I.5 C. Neg'!#REF!</definedName>
    <definedName name="BLPH57" hidden="1">'[25]Grafico I.5 C. Neg'!#REF!</definedName>
    <definedName name="BLPH58" hidden="1">'[25]Grafico I.5 C. Neg'!#REF!</definedName>
    <definedName name="BLPH59" hidden="1">'[25]Grafico I.5 C. Neg'!#REF!</definedName>
    <definedName name="BLPH6" hidden="1">'[24]Base Comm'!$L$31</definedName>
    <definedName name="BLPH60" hidden="1">'[25]Grafico I.5 C. Neg'!#REF!</definedName>
    <definedName name="BLPH61" hidden="1">'[25]Grafico I.5 C. Neg'!#REF!</definedName>
    <definedName name="BLPH62" hidden="1">'[25]Grafico I.5 C. Neg'!#REF!</definedName>
    <definedName name="BLPH63" hidden="1">'[25]Grafico I.5 C. Neg'!#REF!</definedName>
    <definedName name="BLPH64" hidden="1">'[25]Grafico I.5 C. Neg'!#REF!</definedName>
    <definedName name="BLPH66" hidden="1">'[25]Grafico I.5 C. Neg'!#REF!</definedName>
    <definedName name="BLPH67" hidden="1">'[25]Grafico I.5 C. Neg'!#REF!</definedName>
    <definedName name="BLPH68" hidden="1">'[25]Grafico I.5 C. Neg'!#REF!</definedName>
    <definedName name="BLPH69" hidden="1">'[25]Grafico I.5 C. Neg'!#REF!</definedName>
    <definedName name="BLPH7" hidden="1">'[24]Base Comm'!$N$31</definedName>
    <definedName name="BLPH70" hidden="1">'[25]Grafico I.5 C. Neg'!#REF!</definedName>
    <definedName name="BLPH71" hidden="1">'[25]Grafico I.5 C. Neg'!#REF!</definedName>
    <definedName name="BLPH72" hidden="1">'[25]Grafico I.5 C. Neg'!#REF!</definedName>
    <definedName name="BLPH73" hidden="1">'[25]Grafico I.5 C. Neg'!#REF!</definedName>
    <definedName name="BLPH74" hidden="1">'[25]Grafico I.5 C. Neg'!#REF!</definedName>
    <definedName name="BLPH8" hidden="1">'[24]Base Comm'!$P$31</definedName>
    <definedName name="BLPH9" hidden="1">'[24]Base Comm'!$S$31</definedName>
    <definedName name="bm">#REF!</definedName>
    <definedName name="Borrar">'[18]#¡REF'!$E$111:$K$166,'[18]#¡REF'!$P$111:$Z$166,'[18]#¡REF'!$AB$111:$AF$166</definedName>
    <definedName name="Brasil1">#REF!</definedName>
    <definedName name="Brasil2">#REF!</definedName>
    <definedName name="brg" localSheetId="10" hidden="1">{"'Hoja1'!$A$2:$O$33"}</definedName>
    <definedName name="brg" localSheetId="11" hidden="1">{"'Hoja1'!$A$2:$O$33"}</definedName>
    <definedName name="brg" hidden="1">{"'Hoja1'!$A$2:$O$33"}</definedName>
    <definedName name="brgb" localSheetId="10" hidden="1">{"'Inversión Extranjera'!$A$1:$AG$74","'Inversión Extranjera'!$G$7:$AF$61"}</definedName>
    <definedName name="brgb" localSheetId="11" hidden="1">{"'Inversión Extranjera'!$A$1:$AG$74","'Inversión Extranjera'!$G$7:$AF$61"}</definedName>
    <definedName name="brgb" hidden="1">{"'Inversión Extranjera'!$A$1:$AG$74","'Inversión Extranjera'!$G$7:$AF$61"}</definedName>
    <definedName name="bt" localSheetId="10" hidden="1">{"Calculations",#N/A,FALSE,"Sheet1";"Charts 1",#N/A,FALSE,"Sheet1";"Charts 2",#N/A,FALSE,"Sheet1";"Charts 3",#N/A,FALSE,"Sheet1";"Charts 4",#N/A,FALSE,"Sheet1";"Raw Data",#N/A,FALSE,"Sheet1"}</definedName>
    <definedName name="bt" localSheetId="11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sca00">#REF!</definedName>
    <definedName name="busca01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calamidad" hidden="1">#REF!</definedName>
    <definedName name="CAMPOS">'[26]Tabla C04'!#REF!</definedName>
    <definedName name="CAMPOS2">'[26]Tabla C04'!#REF!</definedName>
    <definedName name="Canal">#REF!</definedName>
    <definedName name="caro">#REF!</definedName>
    <definedName name="CAROLINA">'[18]liquidez ok'!#REF!</definedName>
    <definedName name="catorce" hidden="1">'[10]Grafico I.5 C. Neg'!#REF!</definedName>
    <definedName name="cc">#REF!</definedName>
    <definedName name="ccc" hidden="1">#REF!</definedName>
    <definedName name="ccx" hidden="1">#REF!</definedName>
    <definedName name="cdbdfb" hidden="1">'[27]Grafico I.5 C. Neg'!#REF!</definedName>
    <definedName name="ChartRow">15</definedName>
    <definedName name="CHILESAT">'[18]liquidez ok'!#REF!</definedName>
    <definedName name="cinco" hidden="1">#REF!</definedName>
    <definedName name="circ">[18]inicial!$A$1:$AR$84</definedName>
    <definedName name="CMO">'[18]#¡REF'!#REF!</definedName>
    <definedName name="CNTCARRIER">'[18]liquidez ok'!#REF!</definedName>
    <definedName name="COB">'[28]0'!$A$598:$L$624</definedName>
    <definedName name="Codigo">#REF!</definedName>
    <definedName name="COLOSO">'[18]liquidez ok'!#REF!</definedName>
    <definedName name="columna_contestadas" localSheetId="10">MATCH("contestadas",INDEX(datos,1,),0)</definedName>
    <definedName name="columna_contestadas" localSheetId="11">MATCH("contestadas",INDEX([0]!datos,1,),0)</definedName>
    <definedName name="columna_contestadas">MATCH("contestadas",INDEX(datos,1,),0)</definedName>
    <definedName name="columna_enviada" localSheetId="10">MATCH("enviada",INDEX(datos,1,),0)</definedName>
    <definedName name="columna_enviada" localSheetId="11">MATCH("enviada",INDEX([0]!datos,1,),0)</definedName>
    <definedName name="columna_enviada">MATCH("enviada",INDEX(datos,1,),0)</definedName>
    <definedName name="columna_enviadas" localSheetId="10">MATCH("enviadas",INDEX(datos,1,),0)</definedName>
    <definedName name="columna_enviadas" localSheetId="11">MATCH("enviadas",INDEX([0]!datos,1,),0)</definedName>
    <definedName name="columna_enviadas">MATCH("enviadas",INDEX(datos,1,),0)</definedName>
    <definedName name="columna_mediana" localSheetId="10">MATCH("mediana",TII.1!vector_estadigrafos,0)+TII.1!inicio_variable-1</definedName>
    <definedName name="columna_mediana" localSheetId="11">MATCH("mediana",TII.2!vector_estadigrafos,0)+TII.2!inicio_variable-1</definedName>
    <definedName name="columna_mediana">MATCH("mediana",[0]!vector_estadigrafos,0)+[0]!inicio_variable-1</definedName>
    <definedName name="columna_mediana_2" localSheetId="10">MATCH("mediana",TII.1!vector_estadigrafos_2,0)+TII.1!inicio_variable_2-1</definedName>
    <definedName name="columna_mediana_2" localSheetId="11">MATCH("mediana",TII.2!vector_estadigrafos_2,0)+TII.2!inicio_variable_2-1</definedName>
    <definedName name="columna_mediana_2">MATCH("mediana",[0]!vector_estadigrafos_2,0)+[0]!inicio_variable_2-1</definedName>
    <definedName name="columna_mediana_anterior" localSheetId="10">MATCH("mediana",TII.1!vector_estadigrafos_anterior,0)+TII.1!inicio_variable_anterior-1</definedName>
    <definedName name="columna_mediana_anterior" localSheetId="11">MATCH("mediana",TII.2!vector_estadigrafos_anterior,0)+TII.2!inicio_variable_anterior-1</definedName>
    <definedName name="columna_mediana_anterior">MATCH("mediana",[0]!vector_estadigrafos_anterior,0)+[0]!inicio_variable_anterior-1</definedName>
    <definedName name="columna_mediana_siguiente" localSheetId="10">MATCH("mediana",TII.1!vector_estadigrafos_siguiente,0)+TII.1!inicio_variable_siguiente-1</definedName>
    <definedName name="columna_mediana_siguiente" localSheetId="11">MATCH("mediana",TII.2!vector_estadigrafos_siguiente,0)+TII.2!inicio_variable_siguiente-1</definedName>
    <definedName name="columna_mediana_siguiente">MATCH("mediana",[0]!vector_estadigrafos_siguiente,0)+[0]!inicio_variable_siguiente-1</definedName>
    <definedName name="columna_mediana_subsiguiente" localSheetId="10">MATCH("mediana",TII.1!vector_estadigrafos_subsiguiente,0)+TII.1!inicio_variable_subsiguiente-1</definedName>
    <definedName name="columna_mediana_subsiguiente" localSheetId="11">MATCH("mediana",TII.2!vector_estadigrafos_subsiguiente,0)+TII.2!inicio_variable_subsiguiente-1</definedName>
    <definedName name="columna_mediana_subsiguiente">MATCH("mediana",[0]!vector_estadigrafos_subsiguiente,0)+[0]!inicio_variable_subsiguiente-1</definedName>
    <definedName name="columna_plazo" localSheetId="10">MATCH("plazo",INDEX(datos,1,),0)</definedName>
    <definedName name="columna_plazo" localSheetId="11">MATCH("plazo",INDEX([0]!datos,1,),0)</definedName>
    <definedName name="columna_plazo">MATCH("plazo",INDEX(datos,1,),0)</definedName>
    <definedName name="commodities">[29]Hoja1!$A$1:$G$31</definedName>
    <definedName name="COMPLE1">#REF!</definedName>
    <definedName name="COMPLE2">#REF!</definedName>
    <definedName name="CONCHATORO">'[18]liquidez ok'!#REF!</definedName>
    <definedName name="copia" localSheetId="10" hidden="1">{"'Inversión Extranjera'!$A$1:$AG$74","'Inversión Extranjera'!$G$7:$AF$61"}</definedName>
    <definedName name="copia" localSheetId="11" hidden="1">{"'Inversión Extranjera'!$A$1:$AG$74","'Inversión Extranjera'!$G$7:$AF$61"}</definedName>
    <definedName name="copia" hidden="1">{"'Inversión Extranjera'!$A$1:$AG$74","'Inversión Extranjera'!$G$7:$AF$61"}</definedName>
    <definedName name="crit">#REF!</definedName>
    <definedName name="criterio">#REF!</definedName>
    <definedName name="_xlnm.Criteria">#REF!</definedName>
    <definedName name="ctacte">[15]Info.Base!#REF!</definedName>
    <definedName name="ctak">[15]Info.Base!#REF!</definedName>
    <definedName name="CTC">'[18]liquidez ok'!#REF!</definedName>
    <definedName name="CTCMUNDO">'[18]liquidez ok'!#REF!</definedName>
    <definedName name="cuadro_2">#REF!</definedName>
    <definedName name="cuadro_3">#REF!</definedName>
    <definedName name="cuadro_boletín">#REF!</definedName>
    <definedName name="CUADRO_STOCK_DIARIOS">#REF!</definedName>
    <definedName name="cuadro1">#REF!</definedName>
    <definedName name="cuadro14">#REF!</definedName>
    <definedName name="cuadro15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tro" hidden="1">#REF!</definedName>
    <definedName name="cupo14">[20]RecomendaciónPDBC!$H$19</definedName>
    <definedName name="cupo30">[20]RecomendaciónPDBC!$D$19</definedName>
    <definedName name="cupo360">[20]RecomendaciónPDBC!$T$19</definedName>
    <definedName name="cupo60">[20]RecomendaciónPDBC!$H$19</definedName>
    <definedName name="cupo7">[20]RecomendaciónPDBC!$D$19</definedName>
    <definedName name="cupo90">[20]RecomendaciónPDBC!$L$19</definedName>
    <definedName name="CurrentMonth">'[30]Monthly update for clients'!$T$1</definedName>
    <definedName name="daf" localSheetId="10">{"January ";"February ";"March ";"April ";"May ";"June ";"July ";"August ";"September ";"October ";"November ";"December "}</definedName>
    <definedName name="daf" localSheetId="11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10">MATCH("mediana",TII.1!vvade,0)+TII.1!dafdf-1</definedName>
    <definedName name="dafa" localSheetId="11">MATCH("mediana",TII.2!vvade,0)+TII.2!dafdf-1</definedName>
    <definedName name="dafa">MATCH("mediana",[0]!vvade,0)+[0]!dafdf-1</definedName>
    <definedName name="dafdf" localSheetId="10">MATCH(#REF!,INDEX(datos,1,),0)</definedName>
    <definedName name="dafdf" localSheetId="11">MATCH(#REF!,INDEX([0]!datos,1,),0)</definedName>
    <definedName name="dafdf">MATCH(#REF!,INDEX(datos,1,),0)</definedName>
    <definedName name="dasd3wqeqas" hidden="1">#REF!</definedName>
    <definedName name="dat">#REF!</definedName>
    <definedName name="data">'[18]A4 99-02'!$C$2:$CA$38</definedName>
    <definedName name="datos">#REF!,#REF!,#REF!</definedName>
    <definedName name="DB">"WIREUK"</definedName>
    <definedName name="dcp">[18]gráfico_II.7!$B$1:$B$65536</definedName>
    <definedName name="dd" localSheetId="10">INDEX(datos,4,)</definedName>
    <definedName name="dd" localSheetId="11">INDEX([0]!datos,4,)</definedName>
    <definedName name="dd">INDEX(datos,4,)</definedName>
    <definedName name="dda">'[18]#¡REF'!$A$1:$P$63</definedName>
    <definedName name="ddad" localSheetId="10" hidden="1">{"'Inversión Extranjera'!$A$1:$AG$74","'Inversión Extranjera'!$G$7:$AF$61"}</definedName>
    <definedName name="ddad" localSheetId="11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0" hidden="1">{"'Inversión Extranjera'!$A$1:$AG$74","'Inversión Extranjera'!$G$7:$AF$61"}</definedName>
    <definedName name="ddad_1" localSheetId="11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0" hidden="1">{"'Inversión Extranjera'!$A$1:$AG$74","'Inversión Extranjera'!$G$7:$AF$61"}</definedName>
    <definedName name="ddad_2" localSheetId="11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0" hidden="1">{"'Inversión Extranjera'!$A$1:$AG$74","'Inversión Extranjera'!$G$7:$AF$61"}</definedName>
    <definedName name="ddad_3" localSheetId="11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0" hidden="1">{"'Inversión Extranjera'!$A$1:$AG$74","'Inversión Extranjera'!$G$7:$AF$61"}</definedName>
    <definedName name="ddad_4" localSheetId="11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11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0" hidden="1">{"'Inversión Extranjera'!$A$1:$AG$74","'Inversión Extranjera'!$G$7:$AF$61"}</definedName>
    <definedName name="ddda_1" localSheetId="11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0" hidden="1">{"'Inversión Extranjera'!$A$1:$AG$74","'Inversión Extranjera'!$G$7:$AF$61"}</definedName>
    <definedName name="ddda_2" localSheetId="11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0" hidden="1">{"'Inversión Extranjera'!$A$1:$AG$74","'Inversión Extranjera'!$G$7:$AF$61"}</definedName>
    <definedName name="ddda_3" localSheetId="11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0" hidden="1">{"'Inversión Extranjera'!$A$1:$AG$74","'Inversión Extranjera'!$G$7:$AF$61"}</definedName>
    <definedName name="ddda_4" localSheetId="11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11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0" hidden="1">{"Calculations",#N/A,FALSE,"Sheet1";"Charts 1",#N/A,FALSE,"Sheet1";"Charts 2",#N/A,FALSE,"Sheet1";"Charts 3",#N/A,FALSE,"Sheet1";"Charts 4",#N/A,FALSE,"Sheet1";"Raw Data",#N/A,FALSE,"Sheet1"}</definedName>
    <definedName name="de_1" localSheetId="11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0" hidden="1">{"Calculations",#N/A,FALSE,"Sheet1";"Charts 1",#N/A,FALSE,"Sheet1";"Charts 2",#N/A,FALSE,"Sheet1";"Charts 3",#N/A,FALSE,"Sheet1";"Charts 4",#N/A,FALSE,"Sheet1";"Raw Data",#N/A,FALSE,"Sheet1"}</definedName>
    <definedName name="de_2" localSheetId="11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0" hidden="1">{"Calculations",#N/A,FALSE,"Sheet1";"Charts 1",#N/A,FALSE,"Sheet1";"Charts 2",#N/A,FALSE,"Sheet1";"Charts 3",#N/A,FALSE,"Sheet1";"Charts 4",#N/A,FALSE,"Sheet1";"Raw Data",#N/A,FALSE,"Sheet1"}</definedName>
    <definedName name="de_3" localSheetId="11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0" hidden="1">{"Calculations",#N/A,FALSE,"Sheet1";"Charts 1",#N/A,FALSE,"Sheet1";"Charts 2",#N/A,FALSE,"Sheet1";"Charts 3",#N/A,FALSE,"Sheet1";"Charts 4",#N/A,FALSE,"Sheet1";"Raw Data",#N/A,FALSE,"Sheet1"}</definedName>
    <definedName name="de_4" localSheetId="11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11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0" hidden="1">{"Calculations",#N/A,FALSE,"Sheet1";"Charts 1",#N/A,FALSE,"Sheet1";"Charts 2",#N/A,FALSE,"Sheet1";"Charts 3",#N/A,FALSE,"Sheet1";"Charts 4",#N/A,FALSE,"Sheet1";"Raw Data",#N/A,FALSE,"Sheet1"}</definedName>
    <definedName name="dee_1" localSheetId="11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0" hidden="1">{"Calculations",#N/A,FALSE,"Sheet1";"Charts 1",#N/A,FALSE,"Sheet1";"Charts 2",#N/A,FALSE,"Sheet1";"Charts 3",#N/A,FALSE,"Sheet1";"Charts 4",#N/A,FALSE,"Sheet1";"Raw Data",#N/A,FALSE,"Sheet1"}</definedName>
    <definedName name="dee_2" localSheetId="11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0" hidden="1">{"Calculations",#N/A,FALSE,"Sheet1";"Charts 1",#N/A,FALSE,"Sheet1";"Charts 2",#N/A,FALSE,"Sheet1";"Charts 3",#N/A,FALSE,"Sheet1";"Charts 4",#N/A,FALSE,"Sheet1";"Raw Data",#N/A,FALSE,"Sheet1"}</definedName>
    <definedName name="dee_3" localSheetId="11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0" hidden="1">{"Calculations",#N/A,FALSE,"Sheet1";"Charts 1",#N/A,FALSE,"Sheet1";"Charts 2",#N/A,FALSE,"Sheet1";"Charts 3",#N/A,FALSE,"Sheet1";"Charts 4",#N/A,FALSE,"Sheet1";"Raw Data",#N/A,FALSE,"Sheet1"}</definedName>
    <definedName name="dee_4" localSheetId="11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>#REF!</definedName>
    <definedName name="desempleo">[15]Info.Base!#REF!</definedName>
    <definedName name="deudafisc">[15]Info.Base!#REF!</definedName>
    <definedName name="deuext">[15]Info.Base!#REF!</definedName>
    <definedName name="deuext2">[15]Info.Base!#REF!</definedName>
    <definedName name="df" localSheetId="10" hidden="1">{"Calculations",#N/A,FALSE,"Sheet1";"Charts 1",#N/A,FALSE,"Sheet1";"Charts 2",#N/A,FALSE,"Sheet1";"Charts 3",#N/A,FALSE,"Sheet1";"Charts 4",#N/A,FALSE,"Sheet1";"Raw Data",#N/A,FALSE,"Sheet1"}</definedName>
    <definedName name="df" localSheetId="11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0" hidden="1">{"'Inversión Extranjera'!$A$1:$AG$74","'Inversión Extranjera'!$G$7:$AF$61"}</definedName>
    <definedName name="dfbd" localSheetId="11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0" hidden="1">{#N/A,#N/A,TRUE,"garde";#N/A,#N/A,TRUE,"Feuil1";#N/A,#N/A,TRUE,"tableau";#N/A,#N/A,TRUE,"annquinz";#N/A,#N/A,TRUE,"graf1";#N/A,#N/A,TRUE,"graf2"}</definedName>
    <definedName name="dfbdf" localSheetId="11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10">MATCH("mediana",TII.1!vector_estadigrafos,0)+TII.1!inicio_variable-1</definedName>
    <definedName name="dfd" localSheetId="11">MATCH("mediana",TII.2!vector_estadigrafos,0)+TII.2!inicio_variable-1</definedName>
    <definedName name="dfd">MATCH("mediana",[0]!vector_estadigrafos,0)+[0]!inicio_variable-1</definedName>
    <definedName name="dfFAdfaF" hidden="1">#REF!</definedName>
    <definedName name="dfhdyjdrtgh" hidden="1">#REF!</definedName>
    <definedName name="dfiscal">[15]Info.Base!#REF!</definedName>
    <definedName name="dfsfwef" localSheetId="10" hidden="1">{"'Inversión Extranjera'!$A$1:$AG$74","'Inversión Extranjera'!$G$7:$AF$61"}</definedName>
    <definedName name="dfsfwef" localSheetId="11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0" hidden="1">{"'Inversión Extranjera'!$A$1:$AG$74","'Inversión Extranjera'!$G$7:$AF$61"}</definedName>
    <definedName name="dgbd" localSheetId="11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0" hidden="1">{"'Inversión Extranjera'!$A$1:$AG$74","'Inversión Extranjera'!$G$7:$AF$61"}</definedName>
    <definedName name="dgbdb" localSheetId="11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0" hidden="1">{"'Basic'!$A$1:$F$96"}</definedName>
    <definedName name="dgbv" localSheetId="11" hidden="1">{"'Basic'!$A$1:$F$96"}</definedName>
    <definedName name="dgbv" hidden="1">{"'Basic'!$A$1:$F$96"}</definedName>
    <definedName name="dhjdhjg" hidden="1">#REF!</definedName>
    <definedName name="dias14">[20]RecomendaciónPDBC!$H$17</definedName>
    <definedName name="dias30">[20]RecomendaciónPDBC!$D$17</definedName>
    <definedName name="dias360">[20]RecomendaciónPDBC!$T$17</definedName>
    <definedName name="dias60">[20]RecomendaciónPDBC!$H$17</definedName>
    <definedName name="dias7">[20]RecomendaciónPDBC!$D$17</definedName>
    <definedName name="dias90">[20]RecomendaciónPDBC!$L$17</definedName>
    <definedName name="diez" hidden="1">#REF!</definedName>
    <definedName name="diferencial_de_tasas">[18]Forward!$BB$30:$BK$403</definedName>
    <definedName name="dinero">[15]Info.Base!#REF!</definedName>
    <definedName name="dlp">[18]gráfico_II.7!$C$1:$C$65536</definedName>
    <definedName name="dmda14">[20]RecomendaciónPDBC!$H$21</definedName>
    <definedName name="dmda30">[20]RecomendaciónPDBC!$D$21</definedName>
    <definedName name="dmda360">[20]RecomendaciónPDBC!$T$21</definedName>
    <definedName name="dmda60">[20]RecomendaciónPDBC!$H$21</definedName>
    <definedName name="dmda7">[20]RecomendaciónPDBC!$D$21</definedName>
    <definedName name="dmda90">[20]RecomendaciónPDBC!$L$21</definedName>
    <definedName name="dññj" localSheetId="10" hidden="1">{"'Inversión Extranjera'!$A$1:$AG$74","'Inversión Extranjera'!$G$7:$AF$61"}</definedName>
    <definedName name="dññj" localSheetId="11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ar">'[18]#¡REF'!$L$1</definedName>
    <definedName name="DOLLARA">'[31]0'!$M$4</definedName>
    <definedName name="dos" hidden="1">[8]BOP!#REF!</definedName>
    <definedName name="dtot">[18]gráfico_II.7!$E$1:$E$65536</definedName>
    <definedName name="dvds" localSheetId="10" hidden="1">{"'Inversión Extranjera'!$A$1:$AG$74","'Inversión Extranjera'!$G$7:$AF$61"}</definedName>
    <definedName name="dvds" localSheetId="11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0" hidden="1">{"'Inversión Extranjera'!$A$1:$AG$74","'Inversión Extranjera'!$G$7:$AF$61"}</definedName>
    <definedName name="dvds_1" localSheetId="11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0" hidden="1">{"'Inversión Extranjera'!$A$1:$AG$74","'Inversión Extranjera'!$G$7:$AF$61"}</definedName>
    <definedName name="dvds_2" localSheetId="11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0" hidden="1">{"'Inversión Extranjera'!$A$1:$AG$74","'Inversión Extranjera'!$G$7:$AF$61"}</definedName>
    <definedName name="dvds_3" localSheetId="11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0" hidden="1">{"'Inversión Extranjera'!$A$1:$AG$74","'Inversión Extranjera'!$G$7:$AF$61"}</definedName>
    <definedName name="dvds_4" localSheetId="11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localSheetId="10" hidden="1">{"'Inversión Extranjera'!$A$1:$AG$74","'Inversión Extranjera'!$G$7:$AF$61"}</definedName>
    <definedName name="e" localSheetId="11" hidden="1">{"'Inversión Extranjera'!$A$1:$AG$74","'Inversión Extranjera'!$G$7:$AF$61"}</definedName>
    <definedName name="e" hidden="1">{"'Inversión Extranjera'!$A$1:$AG$74","'Inversión Extranjera'!$G$7:$AF$61"}</definedName>
    <definedName name="e_1" localSheetId="10" hidden="1">{"'Inversión Extranjera'!$A$1:$AG$74","'Inversión Extranjera'!$G$7:$AF$61"}</definedName>
    <definedName name="e_1" localSheetId="11" hidden="1">{"'Inversión Extranjera'!$A$1:$AG$74","'Inversión Extranjera'!$G$7:$AF$61"}</definedName>
    <definedName name="e_1" hidden="1">{"'Inversión Extranjera'!$A$1:$AG$74","'Inversión Extranjera'!$G$7:$AF$61"}</definedName>
    <definedName name="e_2" localSheetId="10" hidden="1">{"'Inversión Extranjera'!$A$1:$AG$74","'Inversión Extranjera'!$G$7:$AF$61"}</definedName>
    <definedName name="e_2" localSheetId="11" hidden="1">{"'Inversión Extranjera'!$A$1:$AG$74","'Inversión Extranjera'!$G$7:$AF$61"}</definedName>
    <definedName name="e_2" hidden="1">{"'Inversión Extranjera'!$A$1:$AG$74","'Inversión Extranjera'!$G$7:$AF$61"}</definedName>
    <definedName name="e_3" localSheetId="10" hidden="1">{"'Inversión Extranjera'!$A$1:$AG$74","'Inversión Extranjera'!$G$7:$AF$61"}</definedName>
    <definedName name="e_3" localSheetId="11" hidden="1">{"'Inversión Extranjera'!$A$1:$AG$74","'Inversión Extranjera'!$G$7:$AF$61"}</definedName>
    <definedName name="e_3" hidden="1">{"'Inversión Extranjera'!$A$1:$AG$74","'Inversión Extranjera'!$G$7:$AF$61"}</definedName>
    <definedName name="e_4" localSheetId="10" hidden="1">{"'Inversión Extranjera'!$A$1:$AG$74","'Inversión Extranjera'!$G$7:$AF$61"}</definedName>
    <definedName name="e_4" localSheetId="11" hidden="1">{"'Inversión Extranjera'!$A$1:$AG$74","'Inversión Extranjera'!$G$7:$AF$61"}</definedName>
    <definedName name="e_4" hidden="1">{"'Inversión Extranjera'!$A$1:$AG$74","'Inversión Extranjera'!$G$7:$AF$61"}</definedName>
    <definedName name="earf" localSheetId="10">MATCH("mediana",TII.1!verar,0)+TII.1!arere-1</definedName>
    <definedName name="earf" localSheetId="11">MATCH("mediana",TII.2!verar,0)+TII.2!arere-1</definedName>
    <definedName name="earf">MATCH("mediana",[0]!verar,0)+[0]!arere-1</definedName>
    <definedName name="edede" localSheetId="10" hidden="1">{"'Inversión Extranjera'!$A$1:$AG$74","'Inversión Extranjera'!$G$7:$AF$61"}</definedName>
    <definedName name="edede" localSheetId="11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a" localSheetId="10">INDEX(TII.1!dd,TII.1!ghh):INDEX(TII.1!dd,COLUMNS(datos))</definedName>
    <definedName name="eea" localSheetId="11">INDEX(TII.2!dd,TII.2!ghh):INDEX(TII.2!dd,COLUMNS([0]!datos))</definedName>
    <definedName name="eea">INDEX(dd,[0]!ghh):INDEX(dd,COLUMNS(datos))</definedName>
    <definedName name="eeaf" localSheetId="10">MATCH("enviadas",INDEX(datos,1,),0)</definedName>
    <definedName name="eeaf" localSheetId="11">MATCH("enviadas",INDEX([0]!datos,1,),0)</definedName>
    <definedName name="eeaf">MATCH("enviadas",INDEX(datos,1,),0)</definedName>
    <definedName name="eedfsdf" hidden="1">#REF!</definedName>
    <definedName name="eetjj" hidden="1">#REF!</definedName>
    <definedName name="ef" hidden="1">#REF!</definedName>
    <definedName name="eg" hidden="1">'[10]Grafico I.5 C. Neg'!#REF!</definedName>
    <definedName name="ege" hidden="1">#REF!</definedName>
    <definedName name="EMILIANA">'[18]liquidez ok'!#REF!</definedName>
    <definedName name="EndDate">'[32]TPM LP ICP'!$D$3:$D$12</definedName>
    <definedName name="ENTEL">'[18]liquidez ok'!#REF!</definedName>
    <definedName name="eo">#REF!</definedName>
    <definedName name="EPERVA">'[18]liquidez ok'!#REF!</definedName>
    <definedName name="er" hidden="1">#REF!</definedName>
    <definedName name="eraer" localSheetId="10">{"Jan' ";"Feb' ";"Mar' ";"Apr' ";"May' ";"Jun' ";"Jul' ";"Aug' ";"Sep' ";"Oct' ";"Nov' ";"Dec' "}</definedName>
    <definedName name="eraer" localSheetId="11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 localSheetId="10">MATCH(#REF!,INDEX(datos,1,),0)</definedName>
    <definedName name="erara" localSheetId="11">MATCH(#REF!,INDEX([0]!datos,1,),0)</definedName>
    <definedName name="erara">MATCH(#REF!,INDEX(datos,1,),0)</definedName>
    <definedName name="erdfg3" hidden="1">#REF!</definedName>
    <definedName name="erer" localSheetId="10">MATCH(#REF!,INDEX(datos,1,),0)</definedName>
    <definedName name="erer" localSheetId="11">MATCH(#REF!,INDEX([0]!datos,1,),0)</definedName>
    <definedName name="erer">MATCH(#REF!,INDEX(datos,1,),0)</definedName>
    <definedName name="erera" localSheetId="10">{"January ";"February ";"March ";"April ";"May ";"June ";"July ";"August ";"September ";"October ";"November ";"December "}</definedName>
    <definedName name="erera" localSheetId="11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10">{"T1";"T2";"T3";"T4"}</definedName>
    <definedName name="erere" localSheetId="11">{"T1";"T2";"T3";"T4"}</definedName>
    <definedName name="erere">{"T1";"T2";"T3";"T4"}</definedName>
    <definedName name="erereree" localSheetId="10">MATCH(#REF!,INDEX(datos,1,),0)</definedName>
    <definedName name="erereree" localSheetId="11">MATCH(#REF!,INDEX([0]!datos,1,),0)</definedName>
    <definedName name="erereree">MATCH(#REF!,INDEX(datos,1,),0)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specialista">#REF!</definedName>
    <definedName name="estadigrafos" localSheetId="10">INDEX(datos,4,)</definedName>
    <definedName name="estadigrafos" localSheetId="11">INDEX([0]!datos,4,)</definedName>
    <definedName name="estadigrafos">INDEX(datos,4,)</definedName>
    <definedName name="et" localSheetId="10" hidden="1">#REF!</definedName>
    <definedName name="et" localSheetId="11" hidden="1">#REF!</definedName>
    <definedName name="et" hidden="1">#REF!</definedName>
    <definedName name="eteer" localSheetId="10" hidden="1">{#N/A,#N/A,TRUE,"garde";#N/A,#N/A,TRUE,"Feuil1";#N/A,#N/A,TRUE,"tableau";#N/A,#N/A,TRUE,"annquinz";#N/A,#N/A,TRUE,"graf1";#N/A,#N/A,TRUE,"graf2"}</definedName>
    <definedName name="eteer" localSheetId="11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0" hidden="1">{#N/A,#N/A,FALSE,"BOP-input"}</definedName>
    <definedName name="etertere" localSheetId="11" hidden="1">{#N/A,#N/A,FALSE,"BOP-input"}</definedName>
    <definedName name="etertere" hidden="1">{#N/A,#N/A,FALSE,"BOP-input"}</definedName>
    <definedName name="etet" hidden="1">#REF!</definedName>
    <definedName name="etfe">#REF!</definedName>
    <definedName name="etg" hidden="1">#REF!</definedName>
    <definedName name="etge" hidden="1">#REF!</definedName>
    <definedName name="etrtre" localSheetId="10" hidden="1">{"Calculations",#N/A,FALSE,"Sheet1";"Charts 1",#N/A,FALSE,"Sheet1";"Charts 2",#N/A,FALSE,"Sheet1";"Charts 3",#N/A,FALSE,"Sheet1";"Charts 4",#N/A,FALSE,"Sheet1";"Raw Data",#N/A,FALSE,"Sheet1"}</definedName>
    <definedName name="etrtre" localSheetId="11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0" hidden="1">{"Calculations",#N/A,FALSE,"Sheet1";"Charts 1",#N/A,FALSE,"Sheet1";"Charts 2",#N/A,FALSE,"Sheet1";"Charts 3",#N/A,FALSE,"Sheet1";"Charts 4",#N/A,FALSE,"Sheet1";"Raw Data",#N/A,FALSE,"Sheet1"}</definedName>
    <definedName name="eu" localSheetId="11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O">[18]Hoja1!$D$1,[18]Hoja1!$G$1:$G$65536</definedName>
    <definedName name="EXPORTACIONES">#REF!,#REF!,#REF!,#REF!</definedName>
    <definedName name="ext">#REF!</definedName>
    <definedName name="Extendido" localSheetId="10">#REF!,#REF!,#REF!,#REF!,#REF!,#REF!</definedName>
    <definedName name="Extendido" localSheetId="11">#REF!,#REF!,#REF!,#REF!,#REF!,#REF!</definedName>
    <definedName name="Extendido">#REF!,#REF!,#REF!,#REF!,#REF!,#REF!</definedName>
    <definedName name="Extendido_acum">#REF!,#REF!,#REF!,#REF!,#REF!,#REF!</definedName>
    <definedName name="Extendido_men">#REF!,#REF!,#REF!,#REF!,#REF!,#REF!</definedName>
    <definedName name="extern">[2]coyuntural!$K$175:$EH$217</definedName>
    <definedName name="Externo">#REF!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11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0" hidden="1">{"Calculations",#N/A,FALSE,"Sheet1";"Charts 1",#N/A,FALSE,"Sheet1";"Charts 2",#N/A,FALSE,"Sheet1";"Charts 3",#N/A,FALSE,"Sheet1";"Charts 4",#N/A,FALSE,"Sheet1";"Raw Data",#N/A,FALSE,"Sheet1"}</definedName>
    <definedName name="faasd_1" localSheetId="11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0" hidden="1">{"Calculations",#N/A,FALSE,"Sheet1";"Charts 1",#N/A,FALSE,"Sheet1";"Charts 2",#N/A,FALSE,"Sheet1";"Charts 3",#N/A,FALSE,"Sheet1";"Charts 4",#N/A,FALSE,"Sheet1";"Raw Data",#N/A,FALSE,"Sheet1"}</definedName>
    <definedName name="faasd_2" localSheetId="11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0" hidden="1">{"Calculations",#N/A,FALSE,"Sheet1";"Charts 1",#N/A,FALSE,"Sheet1";"Charts 2",#N/A,FALSE,"Sheet1";"Charts 3",#N/A,FALSE,"Sheet1";"Charts 4",#N/A,FALSE,"Sheet1";"Raw Data",#N/A,FALSE,"Sheet1"}</definedName>
    <definedName name="faasd_3" localSheetId="11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0" hidden="1">{"Calculations",#N/A,FALSE,"Sheet1";"Charts 1",#N/A,FALSE,"Sheet1";"Charts 2",#N/A,FALSE,"Sheet1";"Charts 3",#N/A,FALSE,"Sheet1";"Charts 4",#N/A,FALSE,"Sheet1";"Raw Data",#N/A,FALSE,"Sheet1"}</definedName>
    <definedName name="faasd_4" localSheetId="11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10">MATCH(#REF!,INDEX(datos,1,),0)</definedName>
    <definedName name="fadf" localSheetId="11">MATCH(#REF!,INDEX([0]!datos,1,),0)</definedName>
    <definedName name="fadf">MATCH(#REF!,INDEX(datos,1,),0)</definedName>
    <definedName name="fafa" localSheetId="10">MATCH(#REF!,INDEX(datos,1,),0)</definedName>
    <definedName name="fafa" localSheetId="11">MATCH(#REF!,INDEX([0]!datos,1,),0)</definedName>
    <definedName name="fafa">MATCH(#REF!,INDEX(datos,1,),0)</definedName>
    <definedName name="fafaa" localSheetId="10">INDEX(TII.1!dd,TII.1!inicio_variable_anterior):INDEX(TII.1!dd,COLUMNS(datos))</definedName>
    <definedName name="fafaa" localSheetId="11">INDEX(TII.2!dd,TII.2!inicio_variable_anterior):INDEX(TII.2!dd,COLUMNS([0]!datos))</definedName>
    <definedName name="fafaa">INDEX(dd,[0]!inicio_variable_anterior):INDEX(dd,COLUMNS(datos))</definedName>
    <definedName name="fafz" localSheetId="10">MATCH("mediana",TII.1!vveer,0)+TII.1!fadf-1</definedName>
    <definedName name="fafz" localSheetId="11">MATCH("mediana",TII.2!vveer,0)+TII.2!fadf-1</definedName>
    <definedName name="fafz">MATCH("mediana",[0]!vveer,0)+[0]!fadf-1</definedName>
    <definedName name="fb" localSheetId="10" hidden="1">{"'Basic'!$A$1:$F$96"}</definedName>
    <definedName name="fb" localSheetId="11" hidden="1">{"'Basic'!$A$1:$F$96"}</definedName>
    <definedName name="fb" hidden="1">{"'Basic'!$A$1:$F$96"}</definedName>
    <definedName name="fbd" localSheetId="10" hidden="1">{"'Inversión Extranjera'!$A$1:$AG$74","'Inversión Extranjera'!$G$7:$AF$61"}</definedName>
    <definedName name="fbd" localSheetId="11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0" hidden="1">{#N/A,#N/A,FALSE,"BOP-input"}</definedName>
    <definedName name="fbdf" localSheetId="11" hidden="1">{#N/A,#N/A,FALSE,"BOP-input"}</definedName>
    <definedName name="fbdf" hidden="1">{#N/A,#N/A,FALSE,"BOP-input"}</definedName>
    <definedName name="fd" localSheetId="10" hidden="1">{"'Basic'!$A$1:$F$96"}</definedName>
    <definedName name="fd" localSheetId="11" hidden="1">{"'Basic'!$A$1:$F$96"}</definedName>
    <definedName name="fd" hidden="1">{"'Basic'!$A$1:$F$96"}</definedName>
    <definedName name="fdafv" localSheetId="10">MATCH("mediana",TII.1!vveer,0)+TII.1!fadf-1</definedName>
    <definedName name="fdafv" localSheetId="11">MATCH("mediana",TII.2!vveer,0)+TII.2!fadf-1</definedName>
    <definedName name="fdafv">MATCH("mediana",[0]!vveer,0)+[0]!fadf-1</definedName>
    <definedName name="fdf" localSheetId="10">#REF!,#REF!,#REF!,#REF!</definedName>
    <definedName name="fdf" localSheetId="11">#REF!,#REF!,#REF!,#REF!</definedName>
    <definedName name="fdf">#REF!,#REF!,#REF!,#REF!</definedName>
    <definedName name="fdFsdf" hidden="1">#REF!</definedName>
    <definedName name="fdgdgd" localSheetId="10" hidden="1">{"'Inversión Extranjera'!$A$1:$AG$74","'Inversión Extranjera'!$G$7:$AF$61"}</definedName>
    <definedName name="fdgdgd" localSheetId="11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0" hidden="1">{"'Inversión Extranjera'!$A$1:$AG$74","'Inversión Extranjera'!$G$7:$AF$61"}</definedName>
    <definedName name="fdgdgd_1" localSheetId="11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0" hidden="1">{"'Inversión Extranjera'!$A$1:$AG$74","'Inversión Extranjera'!$G$7:$AF$61"}</definedName>
    <definedName name="fdgdgd_2" localSheetId="11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0" hidden="1">{"'Inversión Extranjera'!$A$1:$AG$74","'Inversión Extranjera'!$G$7:$AF$61"}</definedName>
    <definedName name="fdgdgd_3" localSheetId="11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0" hidden="1">{"'Inversión Extranjera'!$A$1:$AG$74","'Inversión Extranjera'!$G$7:$AF$61"}</definedName>
    <definedName name="fdgdgd_4" localSheetId="11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0" hidden="1">{"'Inversión Extranjera'!$A$1:$AG$74","'Inversión Extranjera'!$G$7:$AF$61"}</definedName>
    <definedName name="fds" localSheetId="11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 localSheetId="10">{"enero";"febrero";"marzo";"abril";"mayo";"junio";"julio";"agosto";"septiembre";"octubre";"noviembre";"diciembre"}</definedName>
    <definedName name="feaf" localSheetId="11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>#REF!</definedName>
    <definedName name="feef" localSheetId="10">{"T1";"T2";"T3";"T4"}</definedName>
    <definedName name="feef" localSheetId="11">{"T1";"T2";"T3";"T4"}</definedName>
    <definedName name="feef">{"T1";"T2";"T3";"T4"}</definedName>
    <definedName name="FeProjects">#REF!</definedName>
    <definedName name="fer" hidden="1">#REF!</definedName>
    <definedName name="feriados">[33]Feriados!$A:$A</definedName>
    <definedName name="fersdsdf" hidden="1">'[34]Chart 6'!$C$26:$AB$26</definedName>
    <definedName name="ff" hidden="1">#REF!</definedName>
    <definedName name="ffa" localSheetId="10">MATCH("enviada",INDEX(datos,1,),0)</definedName>
    <definedName name="ffa" localSheetId="11">MATCH("enviada",INDEX([0]!datos,1,),0)</definedName>
    <definedName name="ffa">MATCH("enviada",INDEX(datos,1,),0)</definedName>
    <definedName name="ffdd" hidden="1">#REF!</definedName>
    <definedName name="ffdsdf" localSheetId="10" hidden="1">{"Calculations",#N/A,FALSE,"Sheet1";"Charts 1",#N/A,FALSE,"Sheet1";"Charts 2",#N/A,FALSE,"Sheet1";"Charts 3",#N/A,FALSE,"Sheet1";"Charts 4",#N/A,FALSE,"Sheet1";"Raw Data",#N/A,FALSE,"Sheet1"}</definedName>
    <definedName name="ffdsdf" localSheetId="11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0" hidden="1">{"'Basic'!$A$1:$F$96"}</definedName>
    <definedName name="fff" localSheetId="11" hidden="1">{"'Basic'!$A$1:$F$96"}</definedName>
    <definedName name="fff" hidden="1">{"'Basic'!$A$1:$F$96"}</definedName>
    <definedName name="fff_1" localSheetId="10" hidden="1">{"'Basic'!$A$1:$F$96"}</definedName>
    <definedName name="fff_1" localSheetId="11" hidden="1">{"'Basic'!$A$1:$F$96"}</definedName>
    <definedName name="fff_1" hidden="1">{"'Basic'!$A$1:$F$96"}</definedName>
    <definedName name="fff_2" localSheetId="10" hidden="1">{"'Basic'!$A$1:$F$96"}</definedName>
    <definedName name="fff_2" localSheetId="11" hidden="1">{"'Basic'!$A$1:$F$96"}</definedName>
    <definedName name="fff_2" hidden="1">{"'Basic'!$A$1:$F$96"}</definedName>
    <definedName name="fff_3" localSheetId="10" hidden="1">{"'Basic'!$A$1:$F$96"}</definedName>
    <definedName name="fff_3" localSheetId="11" hidden="1">{"'Basic'!$A$1:$F$96"}</definedName>
    <definedName name="fff_3" hidden="1">{"'Basic'!$A$1:$F$96"}</definedName>
    <definedName name="fff_4" localSheetId="10" hidden="1">{"'Basic'!$A$1:$F$96"}</definedName>
    <definedName name="fff_4" localSheetId="11" hidden="1">{"'Basic'!$A$1:$F$96"}</definedName>
    <definedName name="fff_4" hidden="1">{"'Basic'!$A$1:$F$96"}</definedName>
    <definedName name="fffa" localSheetId="10">INDEX(TII.1!dd,TII.1!hhhs):INDEX(TII.1!dd,COLUMNS(datos))</definedName>
    <definedName name="fffa" localSheetId="11">INDEX(TII.2!dd,TII.2!hhhs):INDEX(TII.2!dd,COLUMNS([0]!datos))</definedName>
    <definedName name="fffa">INDEX(dd,[0]!hhhs):INDEX(dd,COLUMNS(datos))</definedName>
    <definedName name="fffffd" localSheetId="10" hidden="1">#REF!</definedName>
    <definedName name="fffffd" localSheetId="11" hidden="1">#REF!</definedName>
    <definedName name="fffffd" hidden="1">#REF!</definedName>
    <definedName name="ffsaf" localSheetId="10">MATCH(#REF!,INDEX(datos,1,),0)</definedName>
    <definedName name="ffsaf" localSheetId="11">MATCH(#REF!,INDEX([0]!datos,1,),0)</definedName>
    <definedName name="ffsaf">MATCH(#REF!,INDEX(datos,1,),0)</definedName>
    <definedName name="fgdfg">[14]sectorial!$AC$7:$AH$48</definedName>
    <definedName name="fgfj" localSheetId="10" hidden="1">{"'Basic'!$A$1:$F$96"}</definedName>
    <definedName name="fgfj" localSheetId="11" hidden="1">{"'Basic'!$A$1:$F$96"}</definedName>
    <definedName name="fgfj" hidden="1">{"'Basic'!$A$1:$F$96"}</definedName>
    <definedName name="fi" hidden="1">[2]Datos!$A$205:$A$215</definedName>
    <definedName name="fil" hidden="1">#REF!</definedName>
    <definedName name="fila_dato" localSheetId="10">MATCH(#REF!,INDEX(datos,,1),0)</definedName>
    <definedName name="fila_dato" localSheetId="11">MATCH(#REF!,INDEX([0]!datos,,1),0)</definedName>
    <definedName name="fila_dato">MATCH(#REF!,INDEX(datos,,1),0)</definedName>
    <definedName name="fjuju" hidden="1">#REF!</definedName>
    <definedName name="fjuñj" localSheetId="10" hidden="1">{"'Inversión Extranjera'!$A$1:$AG$74","'Inversión Extranjera'!$G$7:$AF$61"}</definedName>
    <definedName name="fjuñj" localSheetId="11" hidden="1">{"'Inversión Extranjera'!$A$1:$AG$74","'Inversión Extranjera'!$G$7:$AF$61"}</definedName>
    <definedName name="fjuñj" hidden="1">{"'Inversión Extranjera'!$A$1:$AG$74","'Inversión Extranjera'!$G$7:$AF$61"}</definedName>
    <definedName name="fmi">'[18]#¡REF'!$A$1:$Z$131</definedName>
    <definedName name="FMutuos">#REF!</definedName>
    <definedName name="FPensiones">#REF!</definedName>
    <definedName name="fr" hidden="1">[4]GDEr!#REF!</definedName>
    <definedName name="fraf44" hidden="1">'[3]Table 4'!#REF!</definedName>
    <definedName name="fs" localSheetId="10" hidden="1">{"'Inversión Extranjera'!$A$1:$AG$74","'Inversión Extranjera'!$G$7:$AF$61"}</definedName>
    <definedName name="fs" localSheetId="11" hidden="1">{"'Inversión Extranjera'!$A$1:$AG$74","'Inversión Extranjera'!$G$7:$AF$61"}</definedName>
    <definedName name="fs" hidden="1">{"'Inversión Extranjera'!$A$1:$AG$74","'Inversión Extranjera'!$G$7:$AF$61"}</definedName>
    <definedName name="fsd" localSheetId="10" hidden="1">{"'Inversión Extranjera'!$A$1:$AG$74","'Inversión Extranjera'!$G$7:$AF$61"}</definedName>
    <definedName name="fsd" localSheetId="11" hidden="1">{"'Inversión Extranjera'!$A$1:$AG$74","'Inversión Extranjera'!$G$7:$AF$61"}</definedName>
    <definedName name="fsd" hidden="1">{"'Inversión Extranjera'!$A$1:$AG$74","'Inversión Extranjera'!$G$7:$AF$61"}</definedName>
    <definedName name="fv" localSheetId="10" hidden="1">{"'Inversión Extranjera'!$A$1:$AG$74","'Inversión Extranjera'!$G$7:$AF$61"}</definedName>
    <definedName name="fv" localSheetId="11" hidden="1">{"'Inversión Extranjera'!$A$1:$AG$74","'Inversión Extranjera'!$G$7:$AF$61"}</definedName>
    <definedName name="fv" hidden="1">{"'Inversión Extranjera'!$A$1:$AG$74","'Inversión Extranjera'!$G$7:$AF$61"}</definedName>
    <definedName name="fweg" localSheetId="10" hidden="1">{"'Hoja1'!$A$2:$O$33"}</definedName>
    <definedName name="fweg" localSheetId="11" hidden="1">{"'Hoja1'!$A$2:$O$33"}</definedName>
    <definedName name="fweg" hidden="1">{"'Hoja1'!$A$2:$O$33"}</definedName>
    <definedName name="fwrf3" hidden="1">#REF!</definedName>
    <definedName name="g">[35]Quincenal!#REF!</definedName>
    <definedName name="g_3_g_A1ab" localSheetId="10" hidden="1">{"'Inversión Extranjera'!$A$1:$AG$74","'Inversión Extranjera'!$G$7:$AF$61"}</definedName>
    <definedName name="g_3_g_A1ab" localSheetId="11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0" hidden="1">{"'Inversión Extranjera'!$A$1:$AG$74","'Inversión Extranjera'!$G$7:$AF$61"}</definedName>
    <definedName name="g_3_g_A1ab_1" localSheetId="11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0" hidden="1">{"'Inversión Extranjera'!$A$1:$AG$74","'Inversión Extranjera'!$G$7:$AF$61"}</definedName>
    <definedName name="g_3_g_A1ab_2" localSheetId="11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0" hidden="1">{"'Inversión Extranjera'!$A$1:$AG$74","'Inversión Extranjera'!$G$7:$AF$61"}</definedName>
    <definedName name="g_3_g_A1ab_3" localSheetId="11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0" hidden="1">{"'Inversión Extranjera'!$A$1:$AG$74","'Inversión Extranjera'!$G$7:$AF$61"}</definedName>
    <definedName name="g_3_g_A1ab_4" localSheetId="11" hidden="1">{"'Inversión Extranjera'!$A$1:$AG$74","'Inversión Extranjera'!$G$7:$AF$61"}</definedName>
    <definedName name="g_3_g_A1ab_4" hidden="1">{"'Inversión Extranjera'!$A$1:$AG$74","'Inversión Extranjera'!$G$7:$AF$61"}</definedName>
    <definedName name="G1_">#REF!</definedName>
    <definedName name="G2_">#REF!</definedName>
    <definedName name="G3_">#REF!</definedName>
    <definedName name="geg" localSheetId="10">{"Jan' ";"Feb' ";"Mar' ";"Apr' ";"May' ";"Jun' ";"Jul' ";"Aug' ";"Sep' ";"Oct' ";"Nov' ";"Dec' "}</definedName>
    <definedName name="geg" localSheetId="11">{"Jan' ";"Feb' ";"Mar' ";"Apr' ";"May' ";"Jun' ";"Jul' ";"Aug' ";"Sep' ";"Oct' ";"Nov' ";"Dec' "}</definedName>
    <definedName name="geg">{"Jan' ";"Feb' ";"Mar' ";"Apr' ";"May' ";"Jun' ";"Jul' ";"Aug' ";"Sep' ";"Oct' ";"Nov' ";"Dec' "}</definedName>
    <definedName name="gerfgvefvge" localSheetId="10" hidden="1">{"'Inversión Extranjera'!$A$1:$AG$74","'Inversión Extranjera'!$G$7:$AF$61"}</definedName>
    <definedName name="gerfgvefvge" localSheetId="11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'[10]Grafico I.5 C. Neg'!#REF!</definedName>
    <definedName name="get" hidden="1">#REF!</definedName>
    <definedName name="GF_GT">[18]gráfico_II.7!$G$1:$G$65536</definedName>
    <definedName name="gf_gt_a">[18]gráfico_II.7!$H$1:$H$65536</definedName>
    <definedName name="gf_gtA">[18]gráfico_II.7!$H$1</definedName>
    <definedName name="gfin">[18]gráfico_II.7!$D$1:$D$65536</definedName>
    <definedName name="gfint">[18]gráfico_II.7!$F$1:$F$65536</definedName>
    <definedName name="gfzxhsrtywsrtwt" hidden="1">#REF!</definedName>
    <definedName name="gg" localSheetId="10">MATCH(#REF!,INDEX(datos,,1),0)</definedName>
    <definedName name="gg" localSheetId="11">MATCH(#REF!,INDEX([0]!datos,,1),0)</definedName>
    <definedName name="gg">MATCH(#REF!,INDEX(datos,,1),0)</definedName>
    <definedName name="ggg" localSheetId="10" hidden="1">{"'Inversión Extranjera'!$A$1:$AG$74","'Inversión Extranjera'!$G$7:$AF$61"}</definedName>
    <definedName name="ggg" localSheetId="11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0" hidden="1">{"'Inversión Extranjera'!$A$1:$AG$74","'Inversión Extranjera'!$G$7:$AF$61"}</definedName>
    <definedName name="ggg_1" localSheetId="11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0" hidden="1">{"'Inversión Extranjera'!$A$1:$AG$74","'Inversión Extranjera'!$G$7:$AF$61"}</definedName>
    <definedName name="ggg_2" localSheetId="11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0" hidden="1">{"'Inversión Extranjera'!$A$1:$AG$74","'Inversión Extranjera'!$G$7:$AF$61"}</definedName>
    <definedName name="ggg_3" localSheetId="11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0" hidden="1">{"'Inversión Extranjera'!$A$1:$AG$74","'Inversión Extranjera'!$G$7:$AF$61"}</definedName>
    <definedName name="ggg_4" localSheetId="11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hh" localSheetId="10">MATCH(#REF!,INDEX(datos,1,),0)</definedName>
    <definedName name="ghh" localSheetId="11">MATCH(#REF!,INDEX([0]!datos,1,),0)</definedName>
    <definedName name="ghh">MATCH(#REF!,INDEX(datos,1,),0)</definedName>
    <definedName name="glosa">[18]Incidencias!#REF!</definedName>
    <definedName name="gñjfñj" hidden="1">#REF!</definedName>
    <definedName name="graf">'[35]#¡REF'!$R$161:$T$212,'[35]#¡REF'!$N$161:$P$212,'[35]#¡REF'!$G$162:$L$212</definedName>
    <definedName name="GRAFA">[29]Hoja1!#REF!</definedName>
    <definedName name="grafico">#REF!,#REF!,#REF!,#REF!,#REF!,#REF!</definedName>
    <definedName name="Gráfico_IV.1" localSheetId="10" hidden="1">{"'Hoja1'!$A$2:$O$33"}</definedName>
    <definedName name="Gráfico_IV.1" localSheetId="11" hidden="1">{"'Hoja1'!$A$2:$O$33"}</definedName>
    <definedName name="Gráfico_IV.1" hidden="1">{"'Hoja1'!$A$2:$O$33"}</definedName>
    <definedName name="Gráfico_IV.1_1" localSheetId="10" hidden="1">{"'Hoja1'!$A$2:$O$33"}</definedName>
    <definedName name="Gráfico_IV.1_1" localSheetId="11" hidden="1">{"'Hoja1'!$A$2:$O$33"}</definedName>
    <definedName name="Gráfico_IV.1_1" hidden="1">{"'Hoja1'!$A$2:$O$33"}</definedName>
    <definedName name="Gráfico_IV.1_2" localSheetId="10" hidden="1">{"'Hoja1'!$A$2:$O$33"}</definedName>
    <definedName name="Gráfico_IV.1_2" localSheetId="11" hidden="1">{"'Hoja1'!$A$2:$O$33"}</definedName>
    <definedName name="Gráfico_IV.1_2" hidden="1">{"'Hoja1'!$A$2:$O$33"}</definedName>
    <definedName name="Gráfico_IV.1_3" localSheetId="10" hidden="1">{"'Hoja1'!$A$2:$O$33"}</definedName>
    <definedName name="Gráfico_IV.1_3" localSheetId="11" hidden="1">{"'Hoja1'!$A$2:$O$33"}</definedName>
    <definedName name="Gráfico_IV.1_3" hidden="1">{"'Hoja1'!$A$2:$O$33"}</definedName>
    <definedName name="Gráfico_IV.1_4" localSheetId="10" hidden="1">{"'Hoja1'!$A$2:$O$33"}</definedName>
    <definedName name="Gráfico_IV.1_4" localSheetId="11" hidden="1">{"'Hoja1'!$A$2:$O$33"}</definedName>
    <definedName name="Gráfico_IV.1_4" hidden="1">{"'Hoja1'!$A$2:$O$33"}</definedName>
    <definedName name="grafico2" hidden="1">#REF!</definedName>
    <definedName name="GRAFICOS">[29]Hoja1!#REF!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#REF!</definedName>
    <definedName name="h1977_1989" localSheetId="10">#REF!,#REF!</definedName>
    <definedName name="h1977_1989" localSheetId="11">#REF!,#REF!</definedName>
    <definedName name="h1977_1989">#REF!,#REF!</definedName>
    <definedName name="h1989_1994">#REF!,#REF!</definedName>
    <definedName name="h1b" hidden="1">#REF!</definedName>
    <definedName name="h63y34" hidden="1">'[10]Grafico I.5 C. Neg'!#REF!</definedName>
    <definedName name="HF" hidden="1">#REF!</definedName>
    <definedName name="hhh" localSheetId="10">MATCH(#REF!,INDEX(datos,1,),0)</definedName>
    <definedName name="hhh" localSheetId="11">MATCH(#REF!,INDEX([0]!datos,1,),0)</definedName>
    <definedName name="hhh">MATCH(#REF!,INDEX(datos,1,),0)</definedName>
    <definedName name="hhhs" localSheetId="10">MATCH(#REF!,INDEX(datos,1,),0)</definedName>
    <definedName name="hhhs" localSheetId="11">MATCH(#REF!,INDEX([0]!datos,1,),0)</definedName>
    <definedName name="hhhs">MATCH(#REF!,INDEX(datos,1,),0)</definedName>
    <definedName name="hoja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mil">#REF!</definedName>
    <definedName name="hola" hidden="1">#REF!</definedName>
    <definedName name="hola1" hidden="1">#REF!</definedName>
    <definedName name="hoy_dia">'[32]TPM LP ICP'!$E$2</definedName>
    <definedName name="hre" hidden="1">'[11]Grafico I.5 C. Neg'!#REF!</definedName>
    <definedName name="HTML_CodePage" hidden="1">1252</definedName>
    <definedName name="HTML_Control" localSheetId="10" hidden="1">{"'Inversión Extranjera'!$A$1:$AG$74","'Inversión Extranjera'!$G$7:$AF$61"}</definedName>
    <definedName name="HTML_Control" localSheetId="11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0" hidden="1">{"'Inversión Extranjera'!$A$1:$AG$74","'Inversión Extranjera'!$G$7:$AF$61"}</definedName>
    <definedName name="HTML_Control_1" localSheetId="11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0" hidden="1">{"'Inversión Extranjera'!$A$1:$AG$74","'Inversión Extranjera'!$G$7:$AF$61"}</definedName>
    <definedName name="HTML_Control_2" localSheetId="11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0" hidden="1">{"'Inversión Extranjera'!$A$1:$AG$74","'Inversión Extranjera'!$G$7:$AF$61"}</definedName>
    <definedName name="HTML_Control_3" localSheetId="11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0" hidden="1">{"'Inversión Extranjera'!$A$1:$AG$74","'Inversión Extranjera'!$G$7:$AF$61"}</definedName>
    <definedName name="HTML_Control_4" localSheetId="11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10" hidden="1">{"'Basic'!$A$1:$F$96"}</definedName>
    <definedName name="huh" localSheetId="11" hidden="1">{"'Basic'!$A$1:$F$96"}</definedName>
    <definedName name="huh" hidden="1">{"'Basic'!$A$1:$F$96"}</definedName>
    <definedName name="huh_1" localSheetId="10" hidden="1">{"'Basic'!$A$1:$F$96"}</definedName>
    <definedName name="huh_1" localSheetId="11" hidden="1">{"'Basic'!$A$1:$F$96"}</definedName>
    <definedName name="huh_1" hidden="1">{"'Basic'!$A$1:$F$96"}</definedName>
    <definedName name="huh_2" localSheetId="10" hidden="1">{"'Basic'!$A$1:$F$96"}</definedName>
    <definedName name="huh_2" localSheetId="11" hidden="1">{"'Basic'!$A$1:$F$96"}</definedName>
    <definedName name="huh_2" hidden="1">{"'Basic'!$A$1:$F$96"}</definedName>
    <definedName name="huh_3" localSheetId="10" hidden="1">{"'Basic'!$A$1:$F$96"}</definedName>
    <definedName name="huh_3" localSheetId="11" hidden="1">{"'Basic'!$A$1:$F$96"}</definedName>
    <definedName name="huh_3" hidden="1">{"'Basic'!$A$1:$F$96"}</definedName>
    <definedName name="huh_4" localSheetId="10" hidden="1">{"'Basic'!$A$1:$F$96"}</definedName>
    <definedName name="huh_4" localSheetId="11" hidden="1">{"'Basic'!$A$1:$F$96"}</definedName>
    <definedName name="huh_4" hidden="1">{"'Basic'!$A$1:$F$96"}</definedName>
    <definedName name="hytiuk" hidden="1">#REF!</definedName>
    <definedName name="IA">#REF!</definedName>
    <definedName name="IB">#REF!</definedName>
    <definedName name="IC">#REF!</definedName>
    <definedName name="ICP_Hoy">'[32]TPM LP ICP'!$F$4</definedName>
    <definedName name="ICP_T2">'[32]TPM LP ICP'!$F$8</definedName>
    <definedName name="IIA">#REF!</definedName>
    <definedName name="IIB">#REF!</definedName>
    <definedName name="IIC">#REF!</definedName>
    <definedName name="III.0" localSheetId="10" hidden="1">{"'Inversión Extranjera'!$A$1:$AG$74","'Inversión Extranjera'!$G$7:$AF$61"}</definedName>
    <definedName name="III.0" localSheetId="11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0" hidden="1">{"'Inversión Extranjera'!$A$1:$AG$74","'Inversión Extranjera'!$G$7:$AF$61"}</definedName>
    <definedName name="III.0_1" localSheetId="11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0" hidden="1">{"'Inversión Extranjera'!$A$1:$AG$74","'Inversión Extranjera'!$G$7:$AF$61"}</definedName>
    <definedName name="III.0_2" localSheetId="11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0" hidden="1">{"'Inversión Extranjera'!$A$1:$AG$74","'Inversión Extranjera'!$G$7:$AF$61"}</definedName>
    <definedName name="III.0_3" localSheetId="11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0" hidden="1">{"'Inversión Extranjera'!$A$1:$AG$74","'Inversión Extranjera'!$G$7:$AF$61"}</definedName>
    <definedName name="III.0_4" localSheetId="11" hidden="1">{"'Inversión Extranjera'!$A$1:$AG$74","'Inversión Extranjera'!$G$7:$AF$61"}</definedName>
    <definedName name="III.0_4" hidden="1">{"'Inversión Extranjera'!$A$1:$AG$74","'Inversión Extranjera'!$G$7:$AF$61"}</definedName>
    <definedName name="IIIA">#REF!</definedName>
    <definedName name="IIIB">#REF!</definedName>
    <definedName name="IIIC">#REF!</definedName>
    <definedName name="iky" localSheetId="10" hidden="1">{"'Inversión Extranjera'!$A$1:$AG$74","'Inversión Extranjera'!$G$7:$AF$61"}</definedName>
    <definedName name="iky" localSheetId="11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mce">[36]trim!$D$1:$D$65536</definedName>
    <definedName name="IMPORTACIONES">#REF!</definedName>
    <definedName name="Impresion" localSheetId="10">[18]inicial!#REF!,[18]inicial!#REF!</definedName>
    <definedName name="Impresion" localSheetId="11">[18]inicial!#REF!,[18]inicial!#REF!</definedName>
    <definedName name="Impresion">[18]inicial!#REF!,[18]inicial!#REF!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indice">[18]Incidencias!#REF!</definedName>
    <definedName name="índices">#REF!,#REF!,#REF!</definedName>
    <definedName name="indint">[15]Info.Base!#REF!</definedName>
    <definedName name="INflamn">[15]Info.Base!#REF!</definedName>
    <definedName name="INflaus">[15]Info.Base!#REF!</definedName>
    <definedName name="Ingreso">#REF!</definedName>
    <definedName name="inicio_variable" localSheetId="10">MATCH(#REF!,INDEX(datos,1,),0)</definedName>
    <definedName name="inicio_variable" localSheetId="11">MATCH(#REF!,INDEX([0]!datos,1,),0)</definedName>
    <definedName name="inicio_variable">MATCH(#REF!,INDEX(datos,1,),0)</definedName>
    <definedName name="inicio_variable_2" localSheetId="10">MATCH(#REF!,INDEX(datos,1,),0)</definedName>
    <definedName name="inicio_variable_2" localSheetId="11">MATCH(#REF!,INDEX([0]!datos,1,),0)</definedName>
    <definedName name="inicio_variable_2">MATCH(#REF!,INDEX(datos,1,),0)</definedName>
    <definedName name="inicio_variable_anterior" localSheetId="10">MATCH(#REF!,INDEX(datos,1,),0)</definedName>
    <definedName name="inicio_variable_anterior" localSheetId="11">MATCH(#REF!,INDEX([0]!datos,1,),0)</definedName>
    <definedName name="inicio_variable_anterior">MATCH(#REF!,INDEX(datos,1,),0)</definedName>
    <definedName name="inicio_variable_siguiente" localSheetId="10">MATCH(#REF!,INDEX(datos,1,),0)</definedName>
    <definedName name="inicio_variable_siguiente" localSheetId="11">MATCH(#REF!,INDEX([0]!datos,1,),0)</definedName>
    <definedName name="inicio_variable_siguiente">MATCH(#REF!,INDEX(datos,1,),0)</definedName>
    <definedName name="inicio_variable_subsiguiente" localSheetId="10">MATCH(#REF!,INDEX(datos,1,),0)</definedName>
    <definedName name="inicio_variable_subsiguiente" localSheetId="11">MATCH(#REF!,INDEX([0]!datos,1,),0)</definedName>
    <definedName name="inicio_variable_subsiguiente">MATCH(#REF!,INDEX(datos,1,),0)</definedName>
    <definedName name="InicioDatos">#REF!</definedName>
    <definedName name="INIT">#REF!</definedName>
    <definedName name="INSTIT">'[37]0'!$AA$2:$AB$27</definedName>
    <definedName name="iooo" hidden="1">#REF!</definedName>
    <definedName name="IPC_actual">'[18]resumen _real'!$R$1</definedName>
    <definedName name="IPC_proy">[18]inicial!$AW$28:$AY$28</definedName>
    <definedName name="IPCX_proy">[18]inicial!$AW$29:$AY$29</definedName>
    <definedName name="ipec">[36]trim!$C$1:$C$65536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>'[18]liquidez ok'!#REF!</definedName>
    <definedName name="ITATA">'[18]liquidez ok'!#REF!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localSheetId="10" hidden="1">{"Calculations",#N/A,FALSE,"Sheet1";"Charts 1",#N/A,FALSE,"Sheet1";"Charts 2",#N/A,FALSE,"Sheet1";"Charts 3",#N/A,FALSE,"Sheet1";"Charts 4",#N/A,FALSE,"Sheet1";"Raw Data",#N/A,FALSE,"Sheet1"}</definedName>
    <definedName name="jkh" localSheetId="11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10" hidden="1">{"'Hoja1'!$A$2:$O$33"}</definedName>
    <definedName name="jltjññ" localSheetId="11" hidden="1">{"'Hoja1'!$A$2:$O$33"}</definedName>
    <definedName name="jltjññ" hidden="1">{"'Hoja1'!$A$2:$O$33"}</definedName>
    <definedName name="jltjt" localSheetId="10" hidden="1">{"Calculations",#N/A,FALSE,"Sheet1";"Charts 1",#N/A,FALSE,"Sheet1";"Charts 2",#N/A,FALSE,"Sheet1";"Charts 3",#N/A,FALSE,"Sheet1";"Charts 4",#N/A,FALSE,"Sheet1";"Raw Data",#N/A,FALSE,"Sheet1"}</definedName>
    <definedName name="jltjt" localSheetId="11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0" hidden="1">{"srtot",#N/A,FALSE,"SR";"b2.9095",#N/A,FALSE,"SR"}</definedName>
    <definedName name="jñfyhñ" localSheetId="11" hidden="1">{"srtot",#N/A,FALSE,"SR";"b2.9095",#N/A,FALSE,"SR"}</definedName>
    <definedName name="jñfyhñ" hidden="1">{"srtot",#N/A,FALSE,"SR";"b2.9095",#N/A,FALSE,"SR"}</definedName>
    <definedName name="jñjñjñf" localSheetId="10" hidden="1">{#N/A,#N/A,FALSE,"BOP-input"}</definedName>
    <definedName name="jñjñjñf" localSheetId="11" hidden="1">{#N/A,#N/A,FALSE,"BOP-input"}</definedName>
    <definedName name="jñjñjñf" hidden="1">{#N/A,#N/A,FALSE,"BOP-input"}</definedName>
    <definedName name="jñujñuñ" localSheetId="10" hidden="1">{"'Inversión Extranjera'!$A$1:$AG$74","'Inversión Extranjera'!$G$7:$AF$61"}</definedName>
    <definedName name="jñujñuñ" localSheetId="11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0" hidden="1">{"'Inversión Extranjera'!$A$1:$AG$74","'Inversión Extranjera'!$G$7:$AF$61"}</definedName>
    <definedName name="ju" localSheetId="11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10" hidden="1">{"'Inversión Extranjera'!$A$1:$AG$74","'Inversión Extranjera'!$G$7:$AF$61"}</definedName>
    <definedName name="juguju" localSheetId="11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10" hidden="1">{"'Hoja1'!$A$2:$O$33"}</definedName>
    <definedName name="juñrñe" localSheetId="11" hidden="1">{"'Hoja1'!$A$2:$O$33"}</definedName>
    <definedName name="juñrñe" hidden="1">{"'Hoja1'!$A$2:$O$33"}</definedName>
    <definedName name="jutuj" localSheetId="10" hidden="1">{"'Inversión Extranjera'!$A$1:$AG$74","'Inversión Extranjera'!$G$7:$AF$61"}</definedName>
    <definedName name="jutuj" localSheetId="11" hidden="1">{"'Inversión Extranjera'!$A$1:$AG$74","'Inversión Extranjera'!$G$7:$AF$61"}</definedName>
    <definedName name="jutuj" hidden="1">{"'Inversión Extranjera'!$A$1:$AG$74","'Inversión Extranjera'!$G$7:$AF$61"}</definedName>
    <definedName name="k" localSheetId="10" hidden="1">{"Calculations",#N/A,FALSE,"Sheet1";"Charts 1",#N/A,FALSE,"Sheet1";"Charts 2",#N/A,FALSE,"Sheet1";"Charts 3",#N/A,FALSE,"Sheet1";"Charts 4",#N/A,FALSE,"Sheet1";"Raw Data",#N/A,FALSE,"Sheet1"}</definedName>
    <definedName name="k" localSheetId="11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hidden="1">#REF!</definedName>
    <definedName name="karol" localSheetId="10">MATCH("mediana",TII.1!fffa,0)+TII.1!hhhs-1</definedName>
    <definedName name="karol" localSheetId="11">MATCH("mediana",TII.2!fffa,0)+TII.2!hhhs-1</definedName>
    <definedName name="karol">MATCH("mediana",[0]!fffa,0)+[0]!hhhs-1</definedName>
    <definedName name="kemsaa" hidden="1">#REF!</definedName>
    <definedName name="ki" hidden="1">#REF!</definedName>
    <definedName name="kiki" hidden="1">'[10]Grafico I.5 C. Neg'!#REF!</definedName>
    <definedName name="kyik" localSheetId="10" hidden="1">{"'Inversión Extranjera'!$A$1:$AG$74","'Inversión Extranjera'!$G$7:$AF$61"}</definedName>
    <definedName name="kyik" localSheetId="11" hidden="1">{"'Inversión Extranjera'!$A$1:$AG$74","'Inversión Extranjera'!$G$7:$AF$61"}</definedName>
    <definedName name="kyik" hidden="1">{"'Inversión Extranjera'!$A$1:$AG$74","'Inversión Extranjera'!$G$7:$AF$61"}</definedName>
    <definedName name="L">'[38]Calculo Loadings y Factores'!$S$26:$U$32</definedName>
    <definedName name="LastMonth">'[30]Monthly update for clients'!$V$1</definedName>
    <definedName name="LEAP">#REF!</definedName>
    <definedName name="lhylhy" localSheetId="10" hidden="1">{"'Inversión Extranjera'!$A$1:$AG$74","'Inversión Extranjera'!$G$7:$AF$61"}</definedName>
    <definedName name="lhylhy" localSheetId="11" hidden="1">{"'Inversión Extranjera'!$A$1:$AG$74","'Inversión Extranjera'!$G$7:$AF$61"}</definedName>
    <definedName name="lhylhy" hidden="1">{"'Inversión Extranjera'!$A$1:$AG$74","'Inversión Extranjera'!$G$7:$AF$61"}</definedName>
    <definedName name="LIBRA">[18]Hoja1!$D$1,[18]Hoja1!$I$1:$I$65536</definedName>
    <definedName name="ljjeltjy" hidden="1">#REF!</definedName>
    <definedName name="ljtjlt" hidden="1">'[11]Grafico I.5 C. Neg'!#REF!</definedName>
    <definedName name="ljtljl" localSheetId="10" hidden="1">{"'Inversión Extranjera'!$A$1:$AG$74","'Inversión Extranjera'!$G$7:$AF$61"}</definedName>
    <definedName name="ljtljl" localSheetId="11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10" hidden="1">{"srtot",#N/A,FALSE,"SR";"b2.9095",#N/A,FALSE,"SR"}</definedName>
    <definedName name="ltjtljj" localSheetId="11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lugar">[18]HTMIP96NB02!#REF!</definedName>
    <definedName name="m1a">#REF!</definedName>
    <definedName name="Mensual" localSheetId="10">#REF!,#REF!,#REF!,#REF!,#REF!,#REF!,#REF!,#REF!,#REF!</definedName>
    <definedName name="Mensual" localSheetId="11">#REF!,#REF!,#REF!,#REF!,#REF!,#REF!,#REF!,#REF!,#REF!</definedName>
    <definedName name="Mensual">#REF!,#REF!,#REF!,#REF!,#REF!,#REF!,#REF!,#REF!,#REF!</definedName>
    <definedName name="MERCINTERB1220">#REF!</definedName>
    <definedName name="Mesas_de_dinero">[18]Forward!$BN$30:$BT$149</definedName>
    <definedName name="meses">#REF!</definedName>
    <definedName name="mesesing" localSheetId="10">{"January ";"February ";"March ";"April ";"May ";"June ";"July ";"August ";"September ";"October ";"November ";"December "}</definedName>
    <definedName name="mesesing" localSheetId="11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10">{"Jan' ";"Feb' ";"Mar' ";"Apr' ";"May' ";"Jun' ";"Jul' ";"Aug' ";"Sep' ";"Oct' ";"Nov' ";"Dec' "}</definedName>
    <definedName name="mesesingab" localSheetId="11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10">{"enero";"febrero";"marzo";"abril";"mayo";"junio";"julio";"agosto";"septiembre";"octubre";"noviembre";"diciembre"}</definedName>
    <definedName name="mesestexto" localSheetId="11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im" localSheetId="10" hidden="1">{"'Inversión Extranjera'!$A$1:$AG$74","'Inversión Extranjera'!$G$7:$AF$61"}</definedName>
    <definedName name="mim" localSheetId="11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0" hidden="1">{"'Inversión Extranjera'!$A$1:$AG$74","'Inversión Extranjera'!$G$7:$AF$61"}</definedName>
    <definedName name="mim_1" localSheetId="11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0" hidden="1">{"'Inversión Extranjera'!$A$1:$AG$74","'Inversión Extranjera'!$G$7:$AF$61"}</definedName>
    <definedName name="mim_2" localSheetId="11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0" hidden="1">{"'Inversión Extranjera'!$A$1:$AG$74","'Inversión Extranjera'!$G$7:$AF$61"}</definedName>
    <definedName name="mim_3" localSheetId="11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0" hidden="1">{"'Inversión Extranjera'!$A$1:$AG$74","'Inversión Extranjera'!$G$7:$AF$61"}</definedName>
    <definedName name="mim_4" localSheetId="11" hidden="1">{"'Inversión Extranjera'!$A$1:$AG$74","'Inversión Extranjera'!$G$7:$AF$61"}</definedName>
    <definedName name="mim_4" hidden="1">{"'Inversión Extranjera'!$A$1:$AG$74","'Inversión Extranjera'!$G$7:$AF$61"}</definedName>
    <definedName name="mkup_t">[18]data!$AQ$1:$AQ$65536</definedName>
    <definedName name="mkupe_t">[18]data!$AR$1:$AR$65536</definedName>
    <definedName name="Mon">#REF!</definedName>
    <definedName name="MONEDAS">'[18]#¡REF'!$AQ$1:$AX$164</definedName>
    <definedName name="monet">#REF!</definedName>
    <definedName name="Monet1">#REF!</definedName>
    <definedName name="Monet2">#REF!</definedName>
    <definedName name="monetaria">[39]TITULO!$A$1:$E$46</definedName>
    <definedName name="NiProjects">#REF!</definedName>
    <definedName name="nnnnnnn" localSheetId="10" hidden="1">{"'Inversión Extranjera'!$A$1:$AG$74","'Inversión Extranjera'!$G$7:$AF$61"}</definedName>
    <definedName name="nnnnnnn" localSheetId="11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0" hidden="1">{"'Inversión Extranjera'!$A$1:$AG$74","'Inversión Extranjera'!$G$7:$AF$61"}</definedName>
    <definedName name="nnnnnnn_1" localSheetId="11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0" hidden="1">{"'Inversión Extranjera'!$A$1:$AG$74","'Inversión Extranjera'!$G$7:$AF$61"}</definedName>
    <definedName name="nnnnnnn_2" localSheetId="11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0" hidden="1">{"'Inversión Extranjera'!$A$1:$AG$74","'Inversión Extranjera'!$G$7:$AF$61"}</definedName>
    <definedName name="nnnnnnn_3" localSheetId="11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0" hidden="1">{"'Inversión Extranjera'!$A$1:$AG$74","'Inversión Extranjera'!$G$7:$AF$61"}</definedName>
    <definedName name="nnnnnnn_4" localSheetId="11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ome">'[18]A4 99-02'!$C$12:$C$52</definedName>
    <definedName name="NONLEAP">#REF!</definedName>
    <definedName name="nueve" hidden="1">#REF!</definedName>
    <definedName name="nuevo" hidden="1">#REF!</definedName>
    <definedName name="nuevo1" hidden="1">#REF!</definedName>
    <definedName name="numeros">#REF!</definedName>
    <definedName name="ñ" localSheetId="10" hidden="1">{"'Basic'!$A$1:$F$96"}</definedName>
    <definedName name="ñ" localSheetId="11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ORESERVAS1220">#REF!</definedName>
    <definedName name="Operaciones">#REF!</definedName>
    <definedName name="ouut" localSheetId="10" hidden="1">{"srtot",#N/A,FALSE,"SR";"b2.9095",#N/A,FALSE,"SR"}</definedName>
    <definedName name="ouut" localSheetId="11" hidden="1">{"srtot",#N/A,FALSE,"SR";"b2.9095",#N/A,FALSE,"SR"}</definedName>
    <definedName name="ouut" hidden="1">{"srtot",#N/A,FALSE,"SR";"b2.9095",#N/A,FALSE,"SR"}</definedName>
    <definedName name="ouut_1" localSheetId="10" hidden="1">{"srtot",#N/A,FALSE,"SR";"b2.9095",#N/A,FALSE,"SR"}</definedName>
    <definedName name="ouut_1" localSheetId="11" hidden="1">{"srtot",#N/A,FALSE,"SR";"b2.9095",#N/A,FALSE,"SR"}</definedName>
    <definedName name="ouut_1" hidden="1">{"srtot",#N/A,FALSE,"SR";"b2.9095",#N/A,FALSE,"SR"}</definedName>
    <definedName name="ouut_2" localSheetId="10" hidden="1">{"srtot",#N/A,FALSE,"SR";"b2.9095",#N/A,FALSE,"SR"}</definedName>
    <definedName name="ouut_2" localSheetId="11" hidden="1">{"srtot",#N/A,FALSE,"SR";"b2.9095",#N/A,FALSE,"SR"}</definedName>
    <definedName name="ouut_2" hidden="1">{"srtot",#N/A,FALSE,"SR";"b2.9095",#N/A,FALSE,"SR"}</definedName>
    <definedName name="ouut_3" localSheetId="10" hidden="1">{"srtot",#N/A,FALSE,"SR";"b2.9095",#N/A,FALSE,"SR"}</definedName>
    <definedName name="ouut_3" localSheetId="11" hidden="1">{"srtot",#N/A,FALSE,"SR";"b2.9095",#N/A,FALSE,"SR"}</definedName>
    <definedName name="ouut_3" hidden="1">{"srtot",#N/A,FALSE,"SR";"b2.9095",#N/A,FALSE,"SR"}</definedName>
    <definedName name="ouut_4" localSheetId="10" hidden="1">{"srtot",#N/A,FALSE,"SR";"b2.9095",#N/A,FALSE,"SR"}</definedName>
    <definedName name="ouut_4" localSheetId="11" hidden="1">{"srtot",#N/A,FALSE,"SR";"b2.9095",#N/A,FALSE,"SR"}</definedName>
    <definedName name="ouut_4" hidden="1">{"srtot",#N/A,FALSE,"SR";"b2.9095",#N/A,FALSE,"SR"}</definedName>
    <definedName name="Página__2">'[18]tasas bc'!$A$1:$BU$95</definedName>
    <definedName name="Página1">'[18]tasas bc'!$A$1:$CB$97</definedName>
    <definedName name="Página2">'[18]tasas bc'!$CC$1:$CC$75</definedName>
    <definedName name="PDBC_BECH">#REF!</definedName>
    <definedName name="PDBC_PRIVADO">#REF!</definedName>
    <definedName name="pego4" hidden="1">[5]OUT!#REF!</definedName>
    <definedName name="PESO">[18]Hoja1!$D$1,[18]Hoja1!$D$1:$D$65536</definedName>
    <definedName name="PESO_MEX">[18]Hoja1!$D$1,[18]Hoja1!$K$1:$K$65536</definedName>
    <definedName name="petroleo">[29]Hoja1!$A$1:$I$31</definedName>
    <definedName name="piouttiot" hidden="1">#REF!</definedName>
    <definedName name="Posicion_neta">#REF!</definedName>
    <definedName name="potito">'[18]#¡REF'!$B$2:$Q$43,'[18]#¡REF'!$S$2:$AH$43,'[18]#¡REF'!#REF!,'[18]#¡REF'!#REF!</definedName>
    <definedName name="poto">'[18]#¡REF'!$R$1:$T$69,'[18]#¡REF'!$R$73:$T$153,'[18]#¡REF'!$N$1:$P$69,'[18]#¡REF'!$N$73:$P$153,'[18]#¡REF'!$G$1:$L$69,'[18]#¡REF'!$G$73:$L$153</definedName>
    <definedName name="pp" hidden="1">'[24]Base Comm'!$G$31</definedName>
    <definedName name="PRBC_BECH">#REF!</definedName>
    <definedName name="PRBC_PRIVADO">#REF!</definedName>
    <definedName name="Print">'[18]#¡REF'!$A$1:$AX$164</definedName>
    <definedName name="Print_Area">'[18]#¡REF'!$A$1:$P$63</definedName>
    <definedName name="print_area1">#REF!</definedName>
    <definedName name="Print1">#REF!</definedName>
    <definedName name="printtasas">'[18]#¡REF'!$A$1:$AP$164</definedName>
    <definedName name="Prod_prin">#REF!,#REF!,#REF!</definedName>
    <definedName name="Prod_prin_acum">#REF!,#REF!,#REF!</definedName>
    <definedName name="Prod_prin_men">#REF!,#REF!,#REF!</definedName>
    <definedName name="promc">[18]inicial!$BQ$5:$BS$30</definedName>
    <definedName name="promd">[18]inicial!$BV$5:$BX$30</definedName>
    <definedName name="proytri">#REF!</definedName>
    <definedName name="PRUEBA" hidden="1">'[11]Grafico I.5 C. Neg'!#REF!</definedName>
    <definedName name="qef" localSheetId="10" hidden="1">{"'Hoja1'!$A$2:$O$33"}</definedName>
    <definedName name="qef" localSheetId="11" hidden="1">{"'Hoja1'!$A$2:$O$33"}</definedName>
    <definedName name="qef" hidden="1">{"'Hoja1'!$A$2:$O$33"}</definedName>
    <definedName name="qgarw5e" hidden="1">#REF!</definedName>
    <definedName name="qqq_qq" localSheetId="10" hidden="1">{"Calculations",#N/A,FALSE,"Sheet1";"Charts 1",#N/A,FALSE,"Sheet1";"Charts 2",#N/A,FALSE,"Sheet1";"Charts 3",#N/A,FALSE,"Sheet1";"Charts 4",#N/A,FALSE,"Sheet1";"Raw Data",#N/A,FALSE,"Sheet1"}</definedName>
    <definedName name="qqq_qq" localSheetId="11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10" hidden="1">{"'Inversión Extranjera'!$A$1:$AG$74","'Inversión Extranjera'!$G$7:$AF$61"}</definedName>
    <definedName name="qw" localSheetId="11" hidden="1">{"'Inversión Extranjera'!$A$1:$AG$74","'Inversión Extranjera'!$G$7:$AF$61"}</definedName>
    <definedName name="qw" hidden="1">{"'Inversión Extranjera'!$A$1:$AG$74","'Inversión Extranjera'!$G$7:$AF$61"}</definedName>
    <definedName name="qw_1" localSheetId="10" hidden="1">{"'Inversión Extranjera'!$A$1:$AG$74","'Inversión Extranjera'!$G$7:$AF$61"}</definedName>
    <definedName name="qw_1" localSheetId="11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0" hidden="1">{"'Inversión Extranjera'!$A$1:$AG$74","'Inversión Extranjera'!$G$7:$AF$61"}</definedName>
    <definedName name="qw_2" localSheetId="11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0" hidden="1">{"'Inversión Extranjera'!$A$1:$AG$74","'Inversión Extranjera'!$G$7:$AF$61"}</definedName>
    <definedName name="qw_3" localSheetId="11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0" hidden="1">{"'Inversión Extranjera'!$A$1:$AG$74","'Inversión Extranjera'!$G$7:$AF$61"}</definedName>
    <definedName name="qw_4" localSheetId="11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as">[2]coyuntural!$K$46:$EH$103</definedName>
    <definedName name="REAL">[18]Hoja1!$D$1,[18]Hoja1!$F$1:$F$65536</definedName>
    <definedName name="reall">#REF!</definedName>
    <definedName name="rel">#REF!</definedName>
    <definedName name="rertq" localSheetId="10" hidden="1">{"srtot",#N/A,FALSE,"SR";"b2.9095",#N/A,FALSE,"SR"}</definedName>
    <definedName name="rertq" localSheetId="11" hidden="1">{"srtot",#N/A,FALSE,"SR";"b2.9095",#N/A,FALSE,"SR"}</definedName>
    <definedName name="rertq" hidden="1">{"srtot",#N/A,FALSE,"SR";"b2.9095",#N/A,FALSE,"SR"}</definedName>
    <definedName name="RESI">#REF!</definedName>
    <definedName name="RESII">#REF!</definedName>
    <definedName name="RESIII">#REF!</definedName>
    <definedName name="RESUMEN">#REF!</definedName>
    <definedName name="ret">#REF!</definedName>
    <definedName name="ret_1" localSheetId="10" hidden="1">{"Calculations",#N/A,FALSE,"Sheet1";"Charts 1",#N/A,FALSE,"Sheet1";"Charts 2",#N/A,FALSE,"Sheet1";"Charts 3",#N/A,FALSE,"Sheet1";"Charts 4",#N/A,FALSE,"Sheet1";"Raw Data",#N/A,FALSE,"Sheet1"}</definedName>
    <definedName name="ret_1" localSheetId="11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0" hidden="1">{"Calculations",#N/A,FALSE,"Sheet1";"Charts 1",#N/A,FALSE,"Sheet1";"Charts 2",#N/A,FALSE,"Sheet1";"Charts 3",#N/A,FALSE,"Sheet1";"Charts 4",#N/A,FALSE,"Sheet1";"Raw Data",#N/A,FALSE,"Sheet1"}</definedName>
    <definedName name="ret_2" localSheetId="11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0" hidden="1">{"Calculations",#N/A,FALSE,"Sheet1";"Charts 1",#N/A,FALSE,"Sheet1";"Charts 2",#N/A,FALSE,"Sheet1";"Charts 3",#N/A,FALSE,"Sheet1";"Charts 4",#N/A,FALSE,"Sheet1";"Raw Data",#N/A,FALSE,"Sheet1"}</definedName>
    <definedName name="ret_3" localSheetId="11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0" hidden="1">{"Calculations",#N/A,FALSE,"Sheet1";"Charts 1",#N/A,FALSE,"Sheet1";"Charts 2",#N/A,FALSE,"Sheet1";"Charts 3",#N/A,FALSE,"Sheet1";"Charts 4",#N/A,FALSE,"Sheet1";"Raw Data",#N/A,FALSE,"Sheet1"}</definedName>
    <definedName name="ret_4" localSheetId="11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>'[18]#¡REF'!$A$1:$AM$150</definedName>
    <definedName name="reunion">'[18]#¡REF'!$A$1:$AM$164</definedName>
    <definedName name="rf" hidden="1">#REF!</definedName>
    <definedName name="rfer" hidden="1">#REF!</definedName>
    <definedName name="rfrf" hidden="1">#REF!</definedName>
    <definedName name="rfrjerge" hidden="1">'[10]Grafico I.5 C. Neg'!#REF!</definedName>
    <definedName name="rg" hidden="1">#REF!</definedName>
    <definedName name="rg4tg" hidden="1">#REF!</definedName>
    <definedName name="rgaegaega" hidden="1">#REF!</definedName>
    <definedName name="RI">[18]PARAMETROS!$G$1:$G$65536</definedName>
    <definedName name="RIN">[15]Info.Base!#REF!</definedName>
    <definedName name="RM">[18]PARAMETROS!$H$1:$H$65536</definedName>
    <definedName name="rr" hidden="1">#REF!</definedName>
    <definedName name="rrrrrr" hidden="1">#REF!</definedName>
    <definedName name="rrrt" localSheetId="10">INDEX(TII.1!dd,TII.1!ffsaf):INDEX(TII.1!dd,COLUMNS(datos))</definedName>
    <definedName name="rrrt" localSheetId="11">INDEX(TII.2!dd,TII.2!ffsaf):INDEX(TII.2!dd,COLUMNS([0]!datos))</definedName>
    <definedName name="rrrt">INDEX(dd,[0]!ffsaf):INDEX(dd,COLUMNS(datos))</definedName>
    <definedName name="rte" localSheetId="10" hidden="1">{"'Basic'!$A$1:$F$96"}</definedName>
    <definedName name="rte" localSheetId="11" hidden="1">{"'Basic'!$A$1:$F$96"}</definedName>
    <definedName name="rte" hidden="1">{"'Basic'!$A$1:$F$96"}</definedName>
    <definedName name="rtyh" hidden="1">#REF!</definedName>
    <definedName name="rtyre" hidden="1">#REF!</definedName>
    <definedName name="RUT">#REF!</definedName>
    <definedName name="ryhy" hidden="1">#REF!</definedName>
    <definedName name="ryjtyju" hidden="1">#REF!</definedName>
    <definedName name="s">[18]inicial!#REF!</definedName>
    <definedName name="sa" localSheetId="10" hidden="1">{"'Inversión Extranjera'!$A$1:$AG$74","'Inversión Extranjera'!$G$7:$AF$61"}</definedName>
    <definedName name="sa" localSheetId="11" hidden="1">{"'Inversión Extranjera'!$A$1:$AG$74","'Inversión Extranjera'!$G$7:$AF$61"}</definedName>
    <definedName name="sa" hidden="1">{"'Inversión Extranjera'!$A$1:$AG$74","'Inversión Extranjera'!$G$7:$AF$61"}</definedName>
    <definedName name="sadfas" hidden="1">#REF!</definedName>
    <definedName name="salarios">[15]Info.Base!#REF!</definedName>
    <definedName name="Salidafob">#REF!</definedName>
    <definedName name="SAN_PEDRO">'[18]liquidez ok'!#REF!</definedName>
    <definedName name="SANTA_RITA">'[18]liquidez ok'!#REF!</definedName>
    <definedName name="sd" localSheetId="10" hidden="1">{"srtot",#N/A,FALSE,"SR";"b2.9095",#N/A,FALSE,"SR"}</definedName>
    <definedName name="sd" localSheetId="11" hidden="1">{"srtot",#N/A,FALSE,"SR";"b2.9095",#N/A,FALSE,"SR"}</definedName>
    <definedName name="sd" hidden="1">{"srtot",#N/A,FALSE,"SR";"b2.9095",#N/A,FALSE,"SR"}</definedName>
    <definedName name="sdadf" hidden="1">#REF!</definedName>
    <definedName name="sdas" localSheetId="10" hidden="1">{"'Hoja1'!$A$2:$O$33"}</definedName>
    <definedName name="sdas" localSheetId="11" hidden="1">{"'Hoja1'!$A$2:$O$33"}</definedName>
    <definedName name="sdas" hidden="1">{"'Hoja1'!$A$2:$O$33"}</definedName>
    <definedName name="sdas_1" localSheetId="10" hidden="1">{"'Hoja1'!$A$2:$O$33"}</definedName>
    <definedName name="sdas_1" localSheetId="11" hidden="1">{"'Hoja1'!$A$2:$O$33"}</definedName>
    <definedName name="sdas_1" hidden="1">{"'Hoja1'!$A$2:$O$33"}</definedName>
    <definedName name="sdas_2" localSheetId="10" hidden="1">{"'Hoja1'!$A$2:$O$33"}</definedName>
    <definedName name="sdas_2" localSheetId="11" hidden="1">{"'Hoja1'!$A$2:$O$33"}</definedName>
    <definedName name="sdas_2" hidden="1">{"'Hoja1'!$A$2:$O$33"}</definedName>
    <definedName name="sdas_3" localSheetId="10" hidden="1">{"'Hoja1'!$A$2:$O$33"}</definedName>
    <definedName name="sdas_3" localSheetId="11" hidden="1">{"'Hoja1'!$A$2:$O$33"}</definedName>
    <definedName name="sdas_3" hidden="1">{"'Hoja1'!$A$2:$O$33"}</definedName>
    <definedName name="sdas_4" localSheetId="10" hidden="1">{"'Hoja1'!$A$2:$O$33"}</definedName>
    <definedName name="sdas_4" localSheetId="11" hidden="1">{"'Hoja1'!$A$2:$O$33"}</definedName>
    <definedName name="sdas_4" hidden="1">{"'Hoja1'!$A$2:$O$33"}</definedName>
    <definedName name="SDF">[18]TITULO!$A$1:$E$46</definedName>
    <definedName name="sdfe">[18]TITULO!$A$1:$E$46</definedName>
    <definedName name="sdfs" localSheetId="10" hidden="1">{"'Hoja1'!$A$2:$O$33"}</definedName>
    <definedName name="sdfs" localSheetId="11" hidden="1">{"'Hoja1'!$A$2:$O$33"}</definedName>
    <definedName name="sdfs" hidden="1">{"'Hoja1'!$A$2:$O$33"}</definedName>
    <definedName name="sdfs_1" localSheetId="10" hidden="1">{"'Hoja1'!$A$2:$O$33"}</definedName>
    <definedName name="sdfs_1" localSheetId="11" hidden="1">{"'Hoja1'!$A$2:$O$33"}</definedName>
    <definedName name="sdfs_1" hidden="1">{"'Hoja1'!$A$2:$O$33"}</definedName>
    <definedName name="sdfs_2" localSheetId="10" hidden="1">{"'Hoja1'!$A$2:$O$33"}</definedName>
    <definedName name="sdfs_2" localSheetId="11" hidden="1">{"'Hoja1'!$A$2:$O$33"}</definedName>
    <definedName name="sdfs_2" hidden="1">{"'Hoja1'!$A$2:$O$33"}</definedName>
    <definedName name="sdfs_3" localSheetId="10" hidden="1">{"'Hoja1'!$A$2:$O$33"}</definedName>
    <definedName name="sdfs_3" localSheetId="11" hidden="1">{"'Hoja1'!$A$2:$O$33"}</definedName>
    <definedName name="sdfs_3" hidden="1">{"'Hoja1'!$A$2:$O$33"}</definedName>
    <definedName name="sdfs_4" localSheetId="10" hidden="1">{"'Hoja1'!$A$2:$O$33"}</definedName>
    <definedName name="sdfs_4" localSheetId="11" hidden="1">{"'Hoja1'!$A$2:$O$33"}</definedName>
    <definedName name="sdfs_4" hidden="1">{"'Hoja1'!$A$2:$O$33"}</definedName>
    <definedName name="sect_real">#REF!</definedName>
    <definedName name="seff4" hidden="1">#REF!</definedName>
    <definedName name="Seguros">#REF!</definedName>
    <definedName name="seis" hidden="1">#REF!</definedName>
    <definedName name="sencount" hidden="1">1</definedName>
    <definedName name="serie_1">#REF!</definedName>
    <definedName name="serie_1_97" localSheetId="10">#REF!,#REF!</definedName>
    <definedName name="serie_1_97" localSheetId="11">#REF!,#REF!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 localSheetId="10">#REF!,#REF!,#REF!</definedName>
    <definedName name="serie1" localSheetId="11">#REF!,#REF!,#REF!</definedName>
    <definedName name="serie1">#REF!,#REF!,#REF!</definedName>
    <definedName name="serie1n">#REF!</definedName>
    <definedName name="serie2n">#REF!</definedName>
    <definedName name="SERIEDESESTACIONALIZADA">#REF!</definedName>
    <definedName name="SERIESORIGINALES">#REF!</definedName>
    <definedName name="sesi" hidden="1">#REF!</definedName>
    <definedName name="sfafa" hidden="1">#REF!</definedName>
    <definedName name="sfs" localSheetId="10" hidden="1">{"'Inversión Extranjera'!$A$1:$AG$74","'Inversión Extranjera'!$G$7:$AF$61"}</definedName>
    <definedName name="sfs" localSheetId="11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0" hidden="1">{"'Inversión Extranjera'!$A$1:$AG$74","'Inversión Extranjera'!$G$7:$AF$61"}</definedName>
    <definedName name="sfs_1" localSheetId="11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0" hidden="1">{"'Inversión Extranjera'!$A$1:$AG$74","'Inversión Extranjera'!$G$7:$AF$61"}</definedName>
    <definedName name="sfs_2" localSheetId="11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0" hidden="1">{"'Inversión Extranjera'!$A$1:$AG$74","'Inversión Extranjera'!$G$7:$AF$61"}</definedName>
    <definedName name="sfs_3" localSheetId="11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0" hidden="1">{"'Inversión Extranjera'!$A$1:$AG$74","'Inversión Extranjera'!$G$7:$AF$61"}</definedName>
    <definedName name="sfs_4" localSheetId="11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10" hidden="1">#REF!</definedName>
    <definedName name="SpreadsheetBuilder_11" hidden="1">'[40]Tasa on-shore'!#REF!</definedName>
    <definedName name="SpreadsheetBuilder_12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9" hidden="1">#REF!</definedName>
    <definedName name="SPSS">[18]datos!#REF!</definedName>
    <definedName name="srfse">#REF!</definedName>
    <definedName name="ss" hidden="1">#REF!</definedName>
    <definedName name="StartDate">'[32]TPM LP ICP'!$C$3</definedName>
    <definedName name="STOCK_DIARIOS">#REF!</definedName>
    <definedName name="STOCKS">"STOCK$A$1:$K$3577"</definedName>
    <definedName name="SUPUESTOS">[18]inicial!$AW$27:$AW$31</definedName>
    <definedName name="swap14">[20]RecomendaciónPDBC!$H$8</definedName>
    <definedName name="swap30">[20]RecomendaciónPDBC!$D$8</definedName>
    <definedName name="swap360">[20]RecomendaciónPDBC!$T$8</definedName>
    <definedName name="swap60">[20]RecomendaciónPDBC!$H$8</definedName>
    <definedName name="swap7">[20]RecomendaciónPDBC!$D$8</definedName>
    <definedName name="swap90">[20]RecomendaciónPDBC!$L$8</definedName>
    <definedName name="szxdfghdryjs" hidden="1">#REF!</definedName>
    <definedName name="t">[41]precios!#REF!</definedName>
    <definedName name="tab">#REF!</definedName>
    <definedName name="tabla">#REF!</definedName>
    <definedName name="tapet">#REF!</definedName>
    <definedName name="tasa">#REF!</definedName>
    <definedName name="tasa14">[20]RecomendaciónPDBC!$H$6</definedName>
    <definedName name="tasa30">[20]RecomendaciónPDBC!$D$6</definedName>
    <definedName name="tasa360">[20]RecomendaciónPDBC!$T$6</definedName>
    <definedName name="tasa60">[20]RecomendaciónPDBC!$H$6</definedName>
    <definedName name="tasa7">[20]RecomendaciónPDBC!$D$6</definedName>
    <definedName name="tasa90">[20]RecomendaciónPDBC!$L$6</definedName>
    <definedName name="tasas">'[18]A4 99-02'!$B$4:$O$40</definedName>
    <definedName name="TASAS__DE__INTERÉS_DE_COLOCACIÓN_DEL_SISTEMA_FINANCIERO__AGENTES">"Hoja 1"</definedName>
    <definedName name="te" hidden="1">#REF!</definedName>
    <definedName name="teg" hidden="1">#REF!</definedName>
    <definedName name="TELCOY">'[18]liquidez ok'!#REF!</definedName>
    <definedName name="TELSUR">'[18]liquidez ok'!#REF!</definedName>
    <definedName name="temo" localSheetId="10" hidden="1">{"'Basic'!$A$1:$F$96"}</definedName>
    <definedName name="temo" localSheetId="11" hidden="1">{"'Basic'!$A$1:$F$96"}</definedName>
    <definedName name="temo" hidden="1">{"'Basic'!$A$1:$F$96"}</definedName>
    <definedName name="temo_1" localSheetId="10" hidden="1">{"'Basic'!$A$1:$F$96"}</definedName>
    <definedName name="temo_1" localSheetId="11" hidden="1">{"'Basic'!$A$1:$F$96"}</definedName>
    <definedName name="temo_1" hidden="1">{"'Basic'!$A$1:$F$96"}</definedName>
    <definedName name="temo_2" localSheetId="10" hidden="1">{"'Basic'!$A$1:$F$96"}</definedName>
    <definedName name="temo_2" localSheetId="11" hidden="1">{"'Basic'!$A$1:$F$96"}</definedName>
    <definedName name="temo_2" hidden="1">{"'Basic'!$A$1:$F$96"}</definedName>
    <definedName name="temo_3" localSheetId="10" hidden="1">{"'Basic'!$A$1:$F$96"}</definedName>
    <definedName name="temo_3" localSheetId="11" hidden="1">{"'Basic'!$A$1:$F$96"}</definedName>
    <definedName name="temo_3" hidden="1">{"'Basic'!$A$1:$F$96"}</definedName>
    <definedName name="temo_4" localSheetId="10" hidden="1">{"'Basic'!$A$1:$F$96"}</definedName>
    <definedName name="temo_4" localSheetId="11" hidden="1">{"'Basic'!$A$1:$F$96"}</definedName>
    <definedName name="temo_4" hidden="1">{"'Basic'!$A$1:$F$96"}</definedName>
    <definedName name="Template.WIRE">"DBACCESS"</definedName>
    <definedName name="tert" hidden="1">#REF!</definedName>
    <definedName name="Test" hidden="1">'[11]Grafico I.5 C. Neg'!#REF!</definedName>
    <definedName name="tfvbf" localSheetId="10" hidden="1">{"'Inversión Extranjera'!$A$1:$AG$74","'Inversión Extranjera'!$G$7:$AF$61"}</definedName>
    <definedName name="tfvbf" localSheetId="11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10" hidden="1">{"Calculations",#N/A,FALSE,"Sheet1";"Charts 1",#N/A,FALSE,"Sheet1";"Charts 2",#N/A,FALSE,"Sheet1";"Charts 3",#N/A,FALSE,"Sheet1";"Charts 4",#N/A,FALSE,"Sheet1";"Raw Data",#N/A,FALSE,"Sheet1"}</definedName>
    <definedName name="tgf" localSheetId="11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'[10]Grafico I.5 C. Neg'!#REF!</definedName>
    <definedName name="TInt_proy">[18]inicial!$AW$31:$AY$31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tjrhr" hidden="1">'[10]Grafico I.5 C. Neg'!#REF!</definedName>
    <definedName name="tju" hidden="1">#REF!</definedName>
    <definedName name="tjutjd" hidden="1">#REF!</definedName>
    <definedName name="tkyukukyu" localSheetId="10" hidden="1">{"'Inversión Extranjera'!$A$1:$AG$74","'Inversión Extranjera'!$G$7:$AF$61"}</definedName>
    <definedName name="tkyukukyu" localSheetId="11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0" hidden="1">{"'Inversión Extranjera'!$A$1:$AG$74","'Inversión Extranjera'!$G$7:$AF$61"}</definedName>
    <definedName name="tñtyj" localSheetId="11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0" hidden="1">{"Calculations",#N/A,FALSE,"Sheet1";"Charts 1",#N/A,FALSE,"Sheet1";"Charts 2",#N/A,FALSE,"Sheet1";"Charts 3",#N/A,FALSE,"Sheet1";"Charts 4",#N/A,FALSE,"Sheet1";"Raw Data",#N/A,FALSE,"Sheet1"}</definedName>
    <definedName name="tñyñulu" localSheetId="11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" localSheetId="10">#REF!,#REF!,#REF!,#REF!,#REF!,#REF!,#REF!,#REF!,#REF!,#REF!,#REF!</definedName>
    <definedName name="TODO" localSheetId="11">#REF!,#REF!,#REF!,#REF!,#REF!,#REF!,#REF!,#REF!,#REF!,#REF!,#REF!</definedName>
    <definedName name="TODO">#REF!,#REF!,#REF!,#REF!,#REF!,#REF!,#REF!,#REF!,#REF!,#REF!,#REF!</definedName>
    <definedName name="todo1" hidden="1">#REF!</definedName>
    <definedName name="todo2" hidden="1">'[3]Table 4'!#REF!</definedName>
    <definedName name="todo4" hidden="1">[5]OUT!#REF!</definedName>
    <definedName name="TODOAMERICA">#REF!,#REF!,#REF!,#REF!,#REF!</definedName>
    <definedName name="TPM_current">'[32]TPM LP ICP'!$F$2</definedName>
    <definedName name="tr" localSheetId="10" hidden="1">{"'Inversión Extranjera'!$A$1:$AG$74","'Inversión Extranjera'!$G$7:$AF$61"}</definedName>
    <definedName name="tr" localSheetId="11" hidden="1">{"'Inversión Extranjera'!$A$1:$AG$74","'Inversión Extranjera'!$G$7:$AF$61"}</definedName>
    <definedName name="tr" hidden="1">{"'Inversión Extranjera'!$A$1:$AG$74","'Inversión Extranjera'!$G$7:$AF$61"}</definedName>
    <definedName name="Trace">FALSE</definedName>
    <definedName name="TRANSAM">'[18]liquidez ok'!#REF!</definedName>
    <definedName name="trece" hidden="1">#REF!</definedName>
    <definedName name="tres" hidden="1">[8]BOP!#REF!</definedName>
    <definedName name="trg" localSheetId="10" hidden="1">{"Calculations",#N/A,FALSE,"Sheet1";"Charts 1",#N/A,FALSE,"Sheet1";"Charts 2",#N/A,FALSE,"Sheet1";"Charts 3",#N/A,FALSE,"Sheet1";"Charts 4",#N/A,FALSE,"Sheet1";"Raw Data",#N/A,FALSE,"Sheet1"}</definedName>
    <definedName name="trg" localSheetId="11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0" hidden="1">{"'Inversión Extranjera'!$A$1:$AG$74","'Inversión Extranjera'!$G$7:$AF$61"}</definedName>
    <definedName name="trgt" localSheetId="11" hidden="1">{"'Inversión Extranjera'!$A$1:$AG$74","'Inversión Extranjera'!$G$7:$AF$61"}</definedName>
    <definedName name="trgt" hidden="1">{"'Inversión Extranjera'!$A$1:$AG$74","'Inversión Extranjera'!$G$7:$AF$61"}</definedName>
    <definedName name="trhw" hidden="1">'[10]Grafico I.5 C. Neg'!#REF!</definedName>
    <definedName name="trhyj" localSheetId="10" hidden="1">{"'Inversión Extranjera'!$A$1:$AG$74","'Inversión Extranjera'!$G$7:$AF$61"}</definedName>
    <definedName name="trhyj" localSheetId="11" hidden="1">{"'Inversión Extranjera'!$A$1:$AG$74","'Inversión Extranjera'!$G$7:$AF$61"}</definedName>
    <definedName name="trhyj" hidden="1">{"'Inversión Extranjera'!$A$1:$AG$74","'Inversión Extranjera'!$G$7:$AF$61"}</definedName>
    <definedName name="trimestre" localSheetId="10">#REF!,#REF!</definedName>
    <definedName name="trimestre" localSheetId="11">#REF!,#REF!</definedName>
    <definedName name="trimestre">#REF!,#REF!</definedName>
    <definedName name="trimestrestexto" localSheetId="10">{"T1";"T2";"T3";"T4"}</definedName>
    <definedName name="trimestrestexto" localSheetId="11">{"T1";"T2";"T3";"T4"}</definedName>
    <definedName name="trimestrestexto">{"T1";"T2";"T3";"T4"}</definedName>
    <definedName name="try" localSheetId="10" hidden="1">{"'Inversión Extranjera'!$A$1:$AG$74","'Inversión Extranjera'!$G$7:$AF$61"}</definedName>
    <definedName name="try" localSheetId="11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0" hidden="1">{"'Inversión Extranjera'!$A$1:$AG$74","'Inversión Extranjera'!$G$7:$AF$61"}</definedName>
    <definedName name="try_1" localSheetId="11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0" hidden="1">{"'Inversión Extranjera'!$A$1:$AG$74","'Inversión Extranjera'!$G$7:$AF$61"}</definedName>
    <definedName name="try_2" localSheetId="11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0" hidden="1">{"'Inversión Extranjera'!$A$1:$AG$74","'Inversión Extranjera'!$G$7:$AF$61"}</definedName>
    <definedName name="try_3" localSheetId="11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0" hidden="1">{"'Inversión Extranjera'!$A$1:$AG$74","'Inversión Extranjera'!$G$7:$AF$61"}</definedName>
    <definedName name="try_4" localSheetId="11" hidden="1">{"'Inversión Extranjera'!$A$1:$AG$74","'Inversión Extranjera'!$G$7:$AF$61"}</definedName>
    <definedName name="try_4" hidden="1">{"'Inversión Extranjera'!$A$1:$AG$74","'Inversión Extranjera'!$G$7:$AF$61"}</definedName>
    <definedName name="tttt">#REF!</definedName>
    <definedName name="tuj" hidden="1">#REF!</definedName>
    <definedName name="tujrtj" localSheetId="10" hidden="1">{"'Inversión Extranjera'!$A$1:$AG$74","'Inversión Extranjera'!$G$7:$AF$61"}</definedName>
    <definedName name="tujrtj" localSheetId="11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10" hidden="1">{"'Inversión Extranjera'!$A$1:$AG$74","'Inversión Extranjera'!$G$7:$AF$61"}</definedName>
    <definedName name="tujyuj" localSheetId="11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0" hidden="1">{"Calculations",#N/A,FALSE,"Sheet1";"Charts 1",#N/A,FALSE,"Sheet1";"Charts 2",#N/A,FALSE,"Sheet1";"Charts 3",#N/A,FALSE,"Sheet1";"Charts 4",#N/A,FALSE,"Sheet1";"Raw Data",#N/A,FALSE,"Sheet1"}</definedName>
    <definedName name="tv" localSheetId="11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0" hidden="1">{"'Inversión Extranjera'!$A$1:$AG$74","'Inversión Extranjera'!$G$7:$AF$61"}</definedName>
    <definedName name="tyhyr" localSheetId="11" hidden="1">{"'Inversión Extranjera'!$A$1:$AG$74","'Inversión Extranjera'!$G$7:$AF$61"}</definedName>
    <definedName name="tyhyr" hidden="1">{"'Inversión Extranjera'!$A$1:$AG$74","'Inversión Extranjera'!$G$7:$AF$61"}</definedName>
    <definedName name="U.F.1978_1991" localSheetId="10">#REF!,#REF!</definedName>
    <definedName name="U.F.1978_1991" localSheetId="11">#REF!,#REF!</definedName>
    <definedName name="U.F.1978_1991">#REF!,#REF!</definedName>
    <definedName name="U.F.1992">#REF!</definedName>
    <definedName name="ue" localSheetId="10" hidden="1">{"Calculations",#N/A,FALSE,"Sheet1";"Charts 1",#N/A,FALSE,"Sheet1";"Charts 2",#N/A,FALSE,"Sheet1";"Charts 3",#N/A,FALSE,"Sheet1";"Charts 4",#N/A,FALSE,"Sheet1";"Raw Data",#N/A,FALSE,"Sheet1"}</definedName>
    <definedName name="ue" localSheetId="11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[42]PARAM!$J$2:$L$321</definedName>
    <definedName name="ui" hidden="1">#REF!</definedName>
    <definedName name="ujeet" localSheetId="10" hidden="1">{"Calculations",#N/A,FALSE,"Sheet1";"Charts 1",#N/A,FALSE,"Sheet1";"Charts 2",#N/A,FALSE,"Sheet1";"Charts 3",#N/A,FALSE,"Sheet1";"Charts 4",#N/A,FALSE,"Sheet1";"Raw Data",#N/A,FALSE,"Sheet1"}</definedName>
    <definedName name="ujeet" localSheetId="11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'[10]Grafico I.5 C. Neg'!#REF!</definedName>
    <definedName name="ujjuju" hidden="1">#REF!</definedName>
    <definedName name="ujtju" localSheetId="10" hidden="1">{"'Hoja1'!$A$2:$O$33"}</definedName>
    <definedName name="ujtju" localSheetId="11" hidden="1">{"'Hoja1'!$A$2:$O$33"}</definedName>
    <definedName name="ujtju" hidden="1">{"'Hoja1'!$A$2:$O$33"}</definedName>
    <definedName name="ujuj" localSheetId="10" hidden="1">{"'Inversión Extranjera'!$A$1:$AG$74","'Inversión Extranjera'!$G$7:$AF$61"}</definedName>
    <definedName name="ujuj" localSheetId="11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0" hidden="1">{#N/A,#N/A,TRUE,"garde";#N/A,#N/A,TRUE,"Feuil1";#N/A,#N/A,TRUE,"tableau";#N/A,#N/A,TRUE,"annquinz";#N/A,#N/A,TRUE,"graf1";#N/A,#N/A,TRUE,"graf2"}</definedName>
    <definedName name="ujujñfñf" localSheetId="11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0" hidden="1">{"Calculations",#N/A,FALSE,"Sheet1";"Charts 1",#N/A,FALSE,"Sheet1";"Charts 2",#N/A,FALSE,"Sheet1";"Charts 3",#N/A,FALSE,"Sheet1";"Charts 4",#N/A,FALSE,"Sheet1";"Raw Data",#N/A,FALSE,"Sheet1"}</definedName>
    <definedName name="ujujuf" localSheetId="11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>'[18]liquidez ok'!#REF!</definedName>
    <definedName name="uno" hidden="1">[5]OUT!#REF!</definedName>
    <definedName name="UpgradeVersion">"v2.35"</definedName>
    <definedName name="urjuj" hidden="1">#REF!</definedName>
    <definedName name="v" localSheetId="10" hidden="1">{"'Inversión Extranjera'!$A$1:$AG$74","'Inversión Extranjera'!$G$7:$AF$61"}</definedName>
    <definedName name="v" localSheetId="11" hidden="1">{"'Inversión Extranjera'!$A$1:$AG$74","'Inversión Extranjera'!$G$7:$AF$61"}</definedName>
    <definedName name="v" hidden="1">{"'Inversión Extranjera'!$A$1:$AG$74","'Inversión Extranjera'!$G$7:$AF$61"}</definedName>
    <definedName name="vad" localSheetId="10">INDEX(datos,4,)</definedName>
    <definedName name="vad" localSheetId="11">INDEX([0]!datos,4,)</definedName>
    <definedName name="vad">INDEX(datos,4,)</definedName>
    <definedName name="vadfa" localSheetId="10" hidden="1">{"'Inversión Extranjera'!$A$1:$AG$74","'Inversión Extranjera'!$G$7:$AF$61"}</definedName>
    <definedName name="vadfa" localSheetId="11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0" hidden="1">{"'Inversión Extranjera'!$A$1:$AG$74","'Inversión Extranjera'!$G$7:$AF$61"}</definedName>
    <definedName name="vadfa_1" localSheetId="11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0" hidden="1">{"'Inversión Extranjera'!$A$1:$AG$74","'Inversión Extranjera'!$G$7:$AF$61"}</definedName>
    <definedName name="vadfa_2" localSheetId="11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0" hidden="1">{"'Inversión Extranjera'!$A$1:$AG$74","'Inversión Extranjera'!$G$7:$AF$61"}</definedName>
    <definedName name="vadfa_3" localSheetId="11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0" hidden="1">{"'Inversión Extranjera'!$A$1:$AG$74","'Inversión Extranjera'!$G$7:$AF$61"}</definedName>
    <definedName name="vadfa_4" localSheetId="11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11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0" hidden="1">{"'Inversión Extranjera'!$A$1:$AG$74","'Inversión Extranjera'!$G$7:$AF$61"}</definedName>
    <definedName name="vadfe_1" localSheetId="11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0" hidden="1">{"'Inversión Extranjera'!$A$1:$AG$74","'Inversión Extranjera'!$G$7:$AF$61"}</definedName>
    <definedName name="vadfe_2" localSheetId="11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0" hidden="1">{"'Inversión Extranjera'!$A$1:$AG$74","'Inversión Extranjera'!$G$7:$AF$61"}</definedName>
    <definedName name="vadfe_3" localSheetId="11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0" hidden="1">{"'Inversión Extranjera'!$A$1:$AG$74","'Inversión Extranjera'!$G$7:$AF$61"}</definedName>
    <definedName name="vadfe_4" localSheetId="11" hidden="1">{"'Inversión Extranjera'!$A$1:$AG$74","'Inversión Extranjera'!$G$7:$AF$61"}</definedName>
    <definedName name="vadfe_4" hidden="1">{"'Inversión Extranjera'!$A$1:$AG$74","'Inversión Extranjera'!$G$7:$AF$61"}</definedName>
    <definedName name="vavdf" localSheetId="10">MATCH(#REF!,INDEX(datos,,1),0)</definedName>
    <definedName name="vavdf" localSheetId="11">MATCH(#REF!,INDEX([0]!datos,,1),0)</definedName>
    <definedName name="vavdf">MATCH(#REF!,INDEX(datos,,1),0)</definedName>
    <definedName name="vcbvc" hidden="1">#REF!</definedName>
    <definedName name="vdda" localSheetId="10" hidden="1">{"'Inversión Extranjera'!$A$1:$AG$74","'Inversión Extranjera'!$G$7:$AF$61"}</definedName>
    <definedName name="vdda" localSheetId="11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0" hidden="1">{"'Inversión Extranjera'!$A$1:$AG$74","'Inversión Extranjera'!$G$7:$AF$61"}</definedName>
    <definedName name="vdda_1" localSheetId="11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0" hidden="1">{"'Inversión Extranjera'!$A$1:$AG$74","'Inversión Extranjera'!$G$7:$AF$61"}</definedName>
    <definedName name="vdda_2" localSheetId="11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0" hidden="1">{"'Inversión Extranjera'!$A$1:$AG$74","'Inversión Extranjera'!$G$7:$AF$61"}</definedName>
    <definedName name="vdda_3" localSheetId="11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0" hidden="1">{"'Inversión Extranjera'!$A$1:$AG$74","'Inversión Extranjera'!$G$7:$AF$61"}</definedName>
    <definedName name="vdda_4" localSheetId="11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10">INDEX(TII.1!estadigrafos,TII.1!inicio_variable):INDEX(TII.1!estadigrafos,COLUMNS(datos))</definedName>
    <definedName name="vector_estadigrafos" localSheetId="11">INDEX(TII.2!estadigrafos,TII.2!inicio_variable):INDEX(TII.2!estadigrafos,COLUMNS([0]!datos))</definedName>
    <definedName name="vector_estadigrafos">INDEX(estadigrafos,[0]!inicio_variable):INDEX(estadigrafos,COLUMNS(datos))</definedName>
    <definedName name="vector_estadigrafos_2" localSheetId="10">INDEX(TII.1!estadigrafos,TII.1!inicio_variable_2):INDEX(TII.1!estadigrafos,COLUMNS(datos))</definedName>
    <definedName name="vector_estadigrafos_2" localSheetId="11">INDEX(TII.2!estadigrafos,TII.2!inicio_variable_2):INDEX(TII.2!estadigrafos,COLUMNS([0]!datos))</definedName>
    <definedName name="vector_estadigrafos_2">INDEX(estadigrafos,[0]!inicio_variable_2):INDEX(estadigrafos,COLUMNS(datos))</definedName>
    <definedName name="vector_estadigrafos_anterior" localSheetId="10">INDEX(TII.1!estadigrafos,TII.1!inicio_variable_anterior):INDEX(TII.1!estadigrafos,COLUMNS(datos))</definedName>
    <definedName name="vector_estadigrafos_anterior" localSheetId="11">INDEX(TII.2!estadigrafos,TII.2!inicio_variable_anterior):INDEX(TII.2!estadigrafos,COLUMNS([0]!datos))</definedName>
    <definedName name="vector_estadigrafos_anterior">INDEX(estadigrafos,[0]!inicio_variable_anterior):INDEX(estadigrafos,COLUMNS(datos))</definedName>
    <definedName name="vector_estadigrafos_siguiente" localSheetId="10">INDEX(TII.1!estadigrafos,TII.1!inicio_variable_siguiente):INDEX(TII.1!estadigrafos,COLUMNS(datos))</definedName>
    <definedName name="vector_estadigrafos_siguiente" localSheetId="11">INDEX(TII.2!estadigrafos,TII.2!inicio_variable_siguiente):INDEX(TII.2!estadigrafos,COLUMNS([0]!datos))</definedName>
    <definedName name="vector_estadigrafos_siguiente">INDEX(estadigrafos,[0]!inicio_variable_siguiente):INDEX(estadigrafos,COLUMNS(datos))</definedName>
    <definedName name="vector_estadigrafos_subsiguiente" localSheetId="10">INDEX(TII.1!estadigrafos,TII.1!inicio_variable_subsiguiente):INDEX(TII.1!estadigrafos,COLUMNS(datos))</definedName>
    <definedName name="vector_estadigrafos_subsiguiente" localSheetId="11">INDEX(TII.2!estadigrafos,TII.2!inicio_variable_subsiguiente):INDEX(TII.2!estadigrafos,COLUMNS([0]!datos))</definedName>
    <definedName name="vector_estadigrafos_subsiguiente">INDEX(estadigrafos,[0]!inicio_variable_subsiguiente):INDEX(estadigrafos,COLUMNS(datos))</definedName>
    <definedName name="verar" localSheetId="10">INDEX(TII.1!vad,TII.1!arere):INDEX(TII.1!vad,COLUMNS(datos))</definedName>
    <definedName name="verar" localSheetId="11">INDEX(TII.2!vad,TII.2!arere):INDEX(TII.2!vad,COLUMNS([0]!datos))</definedName>
    <definedName name="verar">INDEX(vad,[0]!arere):INDEX(vad,COLUMNS(datos))</definedName>
    <definedName name="verera" localSheetId="10">INDEX(TII.1!vad,TII.1!erer):INDEX(TII.1!vad,COLUMNS(datos))</definedName>
    <definedName name="verera" localSheetId="11">INDEX(TII.2!vad,TII.2!erer):INDEX(TII.2!vad,COLUMNS([0]!datos))</definedName>
    <definedName name="verera">INDEX(vad,[0]!erer):INDEX(vad,COLUMNS(datos))</definedName>
    <definedName name="vererar" localSheetId="10">INDEX(TII.1!vad,TII.1!erara):INDEX(TII.1!vad,COLUMNS(datos))</definedName>
    <definedName name="vererar" localSheetId="11">INDEX(TII.2!vad,TII.2!erara):INDEX(TII.2!vad,COLUMNS([0]!datos))</definedName>
    <definedName name="vererar">INDEX(vad,[0]!erara):INDEX(vad,COLUMNS(datos))</definedName>
    <definedName name="Version.WIRE">1</definedName>
    <definedName name="vf" localSheetId="10" hidden="1">{"'Inversión Extranjera'!$A$1:$AG$74","'Inversión Extranjera'!$G$7:$AF$61"}</definedName>
    <definedName name="vf" localSheetId="11" hidden="1">{"'Inversión Extranjera'!$A$1:$AG$74","'Inversión Extranjera'!$G$7:$AF$61"}</definedName>
    <definedName name="vf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11" hidden="1">{"'Inversión Extranjera'!$A$1:$AG$74","'Inversión Extranjera'!$G$7:$AF$61"}</definedName>
    <definedName name="vv" hidden="1">{"'Inversión Extranjera'!$A$1:$AG$74","'Inversión Extranjera'!$G$7:$AF$61"}</definedName>
    <definedName name="vv_1" localSheetId="10" hidden="1">{"'Inversión Extranjera'!$A$1:$AG$74","'Inversión Extranjera'!$G$7:$AF$61"}</definedName>
    <definedName name="vv_1" localSheetId="11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0" hidden="1">{"'Inversión Extranjera'!$A$1:$AG$74","'Inversión Extranjera'!$G$7:$AF$61"}</definedName>
    <definedName name="vv_2" localSheetId="11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0" hidden="1">{"'Inversión Extranjera'!$A$1:$AG$74","'Inversión Extranjera'!$G$7:$AF$61"}</definedName>
    <definedName name="vv_3" localSheetId="11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0" hidden="1">{"'Inversión Extranjera'!$A$1:$AG$74","'Inversión Extranjera'!$G$7:$AF$61"}</definedName>
    <definedName name="vv_4" localSheetId="11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10">INDEX(TII.1!vad,TII.1!dafdf):INDEX(TII.1!vad,COLUMNS(datos))</definedName>
    <definedName name="vvade" localSheetId="11">INDEX(TII.2!vad,TII.2!dafdf):INDEX(TII.2!vad,COLUMNS([0]!datos))</definedName>
    <definedName name="vvade">INDEX(vad,[0]!dafdf):INDEX(vad,COLUMNS(datos))</definedName>
    <definedName name="vveer" localSheetId="10">INDEX(TII.1!vad,TII.1!fadf):INDEX(TII.1!vad,COLUMNS(datos))</definedName>
    <definedName name="vveer" localSheetId="11">INDEX(TII.2!vad,TII.2!fadf):INDEX(TII.2!vad,COLUMNS([0]!datos))</definedName>
    <definedName name="vveer">INDEX(vad,[0]!fadf):INDEX(vad,COLUMNS(datos))</definedName>
    <definedName name="vvv" localSheetId="10" hidden="1">#REF!</definedName>
    <definedName name="vvv" localSheetId="11" hidden="1">#REF!</definedName>
    <definedName name="vvv" hidden="1">#REF!</definedName>
    <definedName name="w" localSheetId="10" hidden="1">'[11]Grafico I.5 C. Neg'!#REF!</definedName>
    <definedName name="w" localSheetId="11" hidden="1">'[11]Grafico I.5 C. Neg'!#REF!</definedName>
    <definedName name="w" hidden="1">'[11]Grafico I.5 C. Neg'!#REF!</definedName>
    <definedName name="W_wf" localSheetId="10" hidden="1">#REF!</definedName>
    <definedName name="W_wf" localSheetId="11" hidden="1">#REF!</definedName>
    <definedName name="W_wf" hidden="1">#REF!</definedName>
    <definedName name="WERT" hidden="1">[43]data!$P$5:$P$15</definedName>
    <definedName name="wew" localSheetId="10" hidden="1">{"'Hoja1'!$A$2:$O$33"}</definedName>
    <definedName name="wew" localSheetId="11" hidden="1">{"'Hoja1'!$A$2:$O$33"}</definedName>
    <definedName name="wew" hidden="1">{"'Hoja1'!$A$2:$O$33"}</definedName>
    <definedName name="wfdef" hidden="1">#REF!</definedName>
    <definedName name="wht?" localSheetId="10" hidden="1">{"'Basic'!$A$1:$F$96"}</definedName>
    <definedName name="wht?" localSheetId="11" hidden="1">{"'Basic'!$A$1:$F$96"}</definedName>
    <definedName name="wht?" hidden="1">{"'Basic'!$A$1:$F$96"}</definedName>
    <definedName name="wht?_1" localSheetId="10" hidden="1">{"'Basic'!$A$1:$F$96"}</definedName>
    <definedName name="wht?_1" localSheetId="11" hidden="1">{"'Basic'!$A$1:$F$96"}</definedName>
    <definedName name="wht?_1" hidden="1">{"'Basic'!$A$1:$F$96"}</definedName>
    <definedName name="wht?_2" localSheetId="10" hidden="1">{"'Basic'!$A$1:$F$96"}</definedName>
    <definedName name="wht?_2" localSheetId="11" hidden="1">{"'Basic'!$A$1:$F$96"}</definedName>
    <definedName name="wht?_2" hidden="1">{"'Basic'!$A$1:$F$96"}</definedName>
    <definedName name="wht?_3" localSheetId="10" hidden="1">{"'Basic'!$A$1:$F$96"}</definedName>
    <definedName name="wht?_3" localSheetId="11" hidden="1">{"'Basic'!$A$1:$F$96"}</definedName>
    <definedName name="wht?_3" hidden="1">{"'Basic'!$A$1:$F$96"}</definedName>
    <definedName name="wht?_4" localSheetId="10" hidden="1">{"'Basic'!$A$1:$F$96"}</definedName>
    <definedName name="wht?_4" localSheetId="11" hidden="1">{"'Basic'!$A$1:$F$96"}</definedName>
    <definedName name="wht?_4" hidden="1">{"'Basic'!$A$1:$F$96"}</definedName>
    <definedName name="wre" hidden="1">#REF!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11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0" hidden="1">{#N/A,#N/A,TRUE,"garde";#N/A,#N/A,TRUE,"Feuil1";#N/A,#N/A,TRUE,"tableau";#N/A,#N/A,TRUE,"annquinz";#N/A,#N/A,TRUE,"graf1";#N/A,#N/A,TRUE,"graf2"}</definedName>
    <definedName name="wrn.envoie._1" localSheetId="11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0" hidden="1">{#N/A,#N/A,TRUE,"garde";#N/A,#N/A,TRUE,"Feuil1";#N/A,#N/A,TRUE,"tableau";#N/A,#N/A,TRUE,"annquinz";#N/A,#N/A,TRUE,"graf1";#N/A,#N/A,TRUE,"graf2"}</definedName>
    <definedName name="wrn.envoie._2" localSheetId="11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0" hidden="1">{#N/A,#N/A,TRUE,"garde";#N/A,#N/A,TRUE,"Feuil1";#N/A,#N/A,TRUE,"tableau";#N/A,#N/A,TRUE,"annquinz";#N/A,#N/A,TRUE,"graf1";#N/A,#N/A,TRUE,"graf2"}</definedName>
    <definedName name="wrn.envoie._3" localSheetId="11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0" hidden="1">{#N/A,#N/A,TRUE,"garde";#N/A,#N/A,TRUE,"Feuil1";#N/A,#N/A,TRUE,"tableau";#N/A,#N/A,TRUE,"annquinz";#N/A,#N/A,TRUE,"graf1";#N/A,#N/A,TRUE,"graf2"}</definedName>
    <definedName name="wrn.envoie._4" localSheetId="11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0" hidden="1">{#N/A,#N/A,FALSE,"BOP-input"}</definedName>
    <definedName name="wrn.INPUT._.Table." localSheetId="11" hidden="1">{#N/A,#N/A,FALSE,"BOP-input"}</definedName>
    <definedName name="wrn.INPUT._.Table." hidden="1">{#N/A,#N/A,FALSE,"BOP-input"}</definedName>
    <definedName name="wrn.INPUT._.Table._1" localSheetId="10" hidden="1">{#N/A,#N/A,FALSE,"BOP-input"}</definedName>
    <definedName name="wrn.INPUT._.Table._1" localSheetId="11" hidden="1">{#N/A,#N/A,FALSE,"BOP-input"}</definedName>
    <definedName name="wrn.INPUT._.Table._1" hidden="1">{#N/A,#N/A,FALSE,"BOP-input"}</definedName>
    <definedName name="wrn.INPUT._.Table._2" localSheetId="10" hidden="1">{#N/A,#N/A,FALSE,"BOP-input"}</definedName>
    <definedName name="wrn.INPUT._.Table._2" localSheetId="11" hidden="1">{#N/A,#N/A,FALSE,"BOP-input"}</definedName>
    <definedName name="wrn.INPUT._.Table._2" hidden="1">{#N/A,#N/A,FALSE,"BOP-input"}</definedName>
    <definedName name="wrn.INPUT._.Table._3" localSheetId="10" hidden="1">{#N/A,#N/A,FALSE,"BOP-input"}</definedName>
    <definedName name="wrn.INPUT._.Table._3" localSheetId="11" hidden="1">{#N/A,#N/A,FALSE,"BOP-input"}</definedName>
    <definedName name="wrn.INPUT._.Table._3" hidden="1">{#N/A,#N/A,FALSE,"BOP-input"}</definedName>
    <definedName name="wrn.INPUT._.Table._4" localSheetId="10" hidden="1">{#N/A,#N/A,FALSE,"BOP-input"}</definedName>
    <definedName name="wrn.INPUT._.Table._4" localSheetId="11" hidden="1">{#N/A,#N/A,FALSE,"BOP-input"}</definedName>
    <definedName name="wrn.INPUT._.Table._4" hidden="1">{#N/A,#N/A,FALSE,"BOP-input"}</definedName>
    <definedName name="wrn.resumen." localSheetId="10" hidden="1">{#N/A,#N/A,FALSE,"Sheet1"}</definedName>
    <definedName name="wrn.resumen." localSheetId="11" hidden="1">{#N/A,#N/A,FALSE,"Sheet1"}</definedName>
    <definedName name="wrn.resumen." hidden="1">{#N/A,#N/A,FALSE,"Sheet1"}</definedName>
    <definedName name="wrn.test." localSheetId="10" hidden="1">{"srtot",#N/A,FALSE,"SR";"b2.9095",#N/A,FALSE,"SR"}</definedName>
    <definedName name="wrn.test." localSheetId="11" hidden="1">{"srtot",#N/A,FALSE,"SR";"b2.9095",#N/A,FALSE,"SR"}</definedName>
    <definedName name="wrn.test." hidden="1">{"srtot",#N/A,FALSE,"SR";"b2.9095",#N/A,FALSE,"SR"}</definedName>
    <definedName name="wrn.test._1" localSheetId="10" hidden="1">{"srtot",#N/A,FALSE,"SR";"b2.9095",#N/A,FALSE,"SR"}</definedName>
    <definedName name="wrn.test._1" localSheetId="11" hidden="1">{"srtot",#N/A,FALSE,"SR";"b2.9095",#N/A,FALSE,"SR"}</definedName>
    <definedName name="wrn.test._1" hidden="1">{"srtot",#N/A,FALSE,"SR";"b2.9095",#N/A,FALSE,"SR"}</definedName>
    <definedName name="wrn.test._2" localSheetId="10" hidden="1">{"srtot",#N/A,FALSE,"SR";"b2.9095",#N/A,FALSE,"SR"}</definedName>
    <definedName name="wrn.test._2" localSheetId="11" hidden="1">{"srtot",#N/A,FALSE,"SR";"b2.9095",#N/A,FALSE,"SR"}</definedName>
    <definedName name="wrn.test._2" hidden="1">{"srtot",#N/A,FALSE,"SR";"b2.9095",#N/A,FALSE,"SR"}</definedName>
    <definedName name="wrn.test._3" localSheetId="10" hidden="1">{"srtot",#N/A,FALSE,"SR";"b2.9095",#N/A,FALSE,"SR"}</definedName>
    <definedName name="wrn.test._3" localSheetId="11" hidden="1">{"srtot",#N/A,FALSE,"SR";"b2.9095",#N/A,FALSE,"SR"}</definedName>
    <definedName name="wrn.test._3" hidden="1">{"srtot",#N/A,FALSE,"SR";"b2.9095",#N/A,FALSE,"SR"}</definedName>
    <definedName name="wrn.test._4" localSheetId="10" hidden="1">{"srtot",#N/A,FALSE,"SR";"b2.9095",#N/A,FALSE,"SR"}</definedName>
    <definedName name="wrn.test._4" localSheetId="11" hidden="1">{"srtot",#N/A,FALSE,"SR";"b2.9095",#N/A,FALSE,"SR"}</definedName>
    <definedName name="wrn.test._4" hidden="1">{"srtot",#N/A,FALSE,"SR";"b2.9095",#N/A,FALSE,"SR"}</definedName>
    <definedName name="wwwe" localSheetId="10" hidden="1">{"'Inversión Extranjera'!$A$1:$AG$74","'Inversión Extranjera'!$G$7:$AF$61"}</definedName>
    <definedName name="wwwe" localSheetId="11" hidden="1">{"'Inversión Extranjera'!$A$1:$AG$74","'Inversión Extranjera'!$G$7:$AF$61"}</definedName>
    <definedName name="wwwe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11" hidden="1">{"'Inversión Extranjera'!$A$1:$AG$74","'Inversión Extranjera'!$G$7:$AF$61"}</definedName>
    <definedName name="x" hidden="1">{"'Inversión Extranjera'!$A$1:$AG$74","'Inversión Extranjera'!$G$7:$AF$61"}</definedName>
    <definedName name="x_1" localSheetId="10" hidden="1">{"'Inversión Extranjera'!$A$1:$AG$74","'Inversión Extranjera'!$G$7:$AF$61"}</definedName>
    <definedName name="x_1" localSheetId="11" hidden="1">{"'Inversión Extranjera'!$A$1:$AG$74","'Inversión Extranjera'!$G$7:$AF$61"}</definedName>
    <definedName name="x_1" hidden="1">{"'Inversión Extranjera'!$A$1:$AG$74","'Inversión Extranjera'!$G$7:$AF$61"}</definedName>
    <definedName name="x_2" localSheetId="10" hidden="1">{"'Inversión Extranjera'!$A$1:$AG$74","'Inversión Extranjera'!$G$7:$AF$61"}</definedName>
    <definedName name="x_2" localSheetId="11" hidden="1">{"'Inversión Extranjera'!$A$1:$AG$74","'Inversión Extranjera'!$G$7:$AF$61"}</definedName>
    <definedName name="x_2" hidden="1">{"'Inversión Extranjera'!$A$1:$AG$74","'Inversión Extranjera'!$G$7:$AF$61"}</definedName>
    <definedName name="x_3" localSheetId="10" hidden="1">{"'Inversión Extranjera'!$A$1:$AG$74","'Inversión Extranjera'!$G$7:$AF$61"}</definedName>
    <definedName name="x_3" localSheetId="11" hidden="1">{"'Inversión Extranjera'!$A$1:$AG$74","'Inversión Extranjera'!$G$7:$AF$61"}</definedName>
    <definedName name="x_3" hidden="1">{"'Inversión Extranjera'!$A$1:$AG$74","'Inversión Extranjera'!$G$7:$AF$61"}</definedName>
    <definedName name="x_4" localSheetId="10" hidden="1">{"'Inversión Extranjera'!$A$1:$AG$74","'Inversión Extranjera'!$G$7:$AF$61"}</definedName>
    <definedName name="x_4" localSheetId="11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'[27]Grafico I.5 C. Neg'!#REF!</definedName>
    <definedName name="XL3GridPlaceHolder9DD756C5562C4A2">[44]Txt_01!#REF!</definedName>
    <definedName name="XL3GridPlaceHolderClear9DD756C5562C4A2">[44]Txt_01!#REF!</definedName>
    <definedName name="XL3GridPlaceHolderClearData9DD756C5562C4A2">[44]Txt_01!#REF!</definedName>
    <definedName name="xx" localSheetId="10">#REF!</definedName>
    <definedName name="xx" localSheetId="11">#REF!</definedName>
    <definedName name="xx">#REF!</definedName>
    <definedName name="xxx">'[18]#¡REF'!$A$1:$P$41</definedName>
    <definedName name="xxxx">'[18]#¡REF'!$B$3:$Q$64</definedName>
    <definedName name="xxxxx">[18]UF!$B$1:$Q$7,[18]UF!$R$1:$AS$7</definedName>
    <definedName name="xxxxxx">[18]indices!$C$6:$T$40</definedName>
    <definedName name="xxxxxxxx">'[18]#¡REF'!$A$1:$I$73</definedName>
    <definedName name="xxxxxxxxxxx">[18]UF!#REF!</definedName>
    <definedName name="ye" localSheetId="10" hidden="1">#REF!</definedName>
    <definedName name="ye" localSheetId="11" hidden="1">#REF!</definedName>
    <definedName name="ye" hidden="1">#REF!</definedName>
    <definedName name="YearAgo">'[30]Monthly update for clients'!$AD$1</definedName>
    <definedName name="YEN">[18]Hoja1!$D$1,[18]Hoja1!$E$1:$E$65536</definedName>
    <definedName name="yik" localSheetId="10" hidden="1">{"Calculations",#N/A,FALSE,"Sheet1";"Charts 1",#N/A,FALSE,"Sheet1";"Charts 2",#N/A,FALSE,"Sheet1";"Charts 3",#N/A,FALSE,"Sheet1";"Charts 4",#N/A,FALSE,"Sheet1";"Raw Data",#N/A,FALSE,"Sheet1"}</definedName>
    <definedName name="yik" localSheetId="11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localSheetId="10" hidden="1">{"'Inversión Extranjera'!$A$1:$AG$74","'Inversión Extranjera'!$G$7:$AF$61"}</definedName>
    <definedName name="yktjyukiuk" localSheetId="11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0" hidden="1">{"'Basic'!$A$1:$F$96"}</definedName>
    <definedName name="yktkyuñkt" localSheetId="11" hidden="1">{"'Basic'!$A$1:$F$96"}</definedName>
    <definedName name="yktkyuñkt" hidden="1">{"'Basic'!$A$1:$F$96"}</definedName>
    <definedName name="ykyk" hidden="1">#REF!</definedName>
    <definedName name="ykyky" hidden="1">'[10]Grafico I.5 C. Neg'!#REF!</definedName>
    <definedName name="ykykye" hidden="1">'[10]Grafico I.5 C. Neg'!#REF!</definedName>
    <definedName name="ykykyuk" hidden="1">#REF!</definedName>
    <definedName name="ykyykyk" localSheetId="10" hidden="1">{"'Hoja1'!$A$2:$O$33"}</definedName>
    <definedName name="ykyykyk" localSheetId="11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10" hidden="1">{"'Inversión Extranjera'!$A$1:$AG$74","'Inversión Extranjera'!$G$7:$AF$61"}</definedName>
    <definedName name="yyy" localSheetId="11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0" hidden="1">{"'Inversión Extranjera'!$A$1:$AG$74","'Inversión Extranjera'!$G$7:$AF$61"}</definedName>
    <definedName name="yyy_1" localSheetId="11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0" hidden="1">{"'Inversión Extranjera'!$A$1:$AG$74","'Inversión Extranjera'!$G$7:$AF$61"}</definedName>
    <definedName name="yyy_2" localSheetId="11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0" hidden="1">{"'Inversión Extranjera'!$A$1:$AG$74","'Inversión Extranjera'!$G$7:$AF$61"}</definedName>
    <definedName name="yyy_3" localSheetId="11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0" hidden="1">{"'Inversión Extranjera'!$A$1:$AG$74","'Inversión Extranjera'!$G$7:$AF$61"}</definedName>
    <definedName name="yyy_4" localSheetId="11" hidden="1">{"'Inversión Extranjera'!$A$1:$AG$74","'Inversión Extranjera'!$G$7:$AF$61"}</definedName>
    <definedName name="yyy_4" hidden="1">{"'Inversión Extranjera'!$A$1:$AG$74","'Inversión Extranjera'!$G$7:$AF$61"}</definedName>
    <definedName name="zz" hidden="1">'[45]Base G4'!$AP$4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9" l="1"/>
  <c r="N54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39" i="19"/>
  <c r="O55" i="19" s="1"/>
  <c r="P55" i="19" l="1"/>
</calcChain>
</file>

<file path=xl/sharedStrings.xml><?xml version="1.0" encoding="utf-8"?>
<sst xmlns="http://schemas.openxmlformats.org/spreadsheetml/2006/main" count="176" uniqueCount="159">
  <si>
    <t>Año</t>
  </si>
  <si>
    <t>(valor y volumen anual)</t>
  </si>
  <si>
    <t>Asia del Este y Pacífico</t>
  </si>
  <si>
    <t>Europa emergente y Asia Central</t>
  </si>
  <si>
    <t>OCDE</t>
  </si>
  <si>
    <t>Latinoamerica y el Caribe</t>
  </si>
  <si>
    <t>Medioeste y África del Norte</t>
  </si>
  <si>
    <t>Asia del Sur</t>
  </si>
  <si>
    <t>África Subsahariana</t>
  </si>
  <si>
    <t>¿Existe al menos un DCV?</t>
  </si>
  <si>
    <t>¿Existe al menos una ECC?</t>
  </si>
  <si>
    <t>¿Existe al menos un RT?</t>
  </si>
  <si>
    <t>(porcentaje sobre total de jurisdicciones encuestadas)</t>
  </si>
  <si>
    <t>Semana</t>
  </si>
  <si>
    <t>1s-abr</t>
  </si>
  <si>
    <t>2s-abr</t>
  </si>
  <si>
    <t>3s-abr</t>
  </si>
  <si>
    <t>4s-abr</t>
  </si>
  <si>
    <t>5s-abr</t>
  </si>
  <si>
    <t>1s-may</t>
  </si>
  <si>
    <t>2s-may</t>
  </si>
  <si>
    <t>3s-may</t>
  </si>
  <si>
    <t>4s-may</t>
  </si>
  <si>
    <t>5s-may</t>
  </si>
  <si>
    <t>Mes</t>
  </si>
  <si>
    <t>Pagos entre participantes por cuenta propia</t>
  </si>
  <si>
    <t>(miles de millones de pesos)</t>
  </si>
  <si>
    <t>(millones de USD)</t>
  </si>
  <si>
    <t>TEF Bruto</t>
  </si>
  <si>
    <t>Saldo neto TEF</t>
  </si>
  <si>
    <t>Saldo neto Batch</t>
  </si>
  <si>
    <t>Banco</t>
  </si>
  <si>
    <t>Monto promedio diario a pagar por operaciones CCA</t>
  </si>
  <si>
    <t>Fuente: Banco Central de Chile en base a datos de CCA y Sistema LBTR.</t>
  </si>
  <si>
    <t>Montos brutos y saldos netos liquidados por pagos CCA - Abril 2024</t>
  </si>
  <si>
    <t>Pata USD</t>
  </si>
  <si>
    <t>Monto bruto USD</t>
  </si>
  <si>
    <t>Saldo neto USD</t>
  </si>
  <si>
    <t>3s-abril</t>
  </si>
  <si>
    <t>4s-abril</t>
  </si>
  <si>
    <t>5s-abril</t>
  </si>
  <si>
    <t>1s-mayo</t>
  </si>
  <si>
    <t>2s-mayo</t>
  </si>
  <si>
    <t>3s-mayo</t>
  </si>
  <si>
    <t>4s-mayo</t>
  </si>
  <si>
    <t>5s-mayo</t>
  </si>
  <si>
    <t>Pata CLP</t>
  </si>
  <si>
    <t>Monto bruto CLP</t>
  </si>
  <si>
    <t>Saldo neto CLP</t>
  </si>
  <si>
    <t>1s-abril</t>
  </si>
  <si>
    <t>2s-abril</t>
  </si>
  <si>
    <t>(promedio diario semanal)</t>
  </si>
  <si>
    <t>Arreglo PvP</t>
  </si>
  <si>
    <t>Liquidación del volumen de negocio en divisas (1)</t>
  </si>
  <si>
    <t>(porcentaje del volumen de negocios entregable)</t>
  </si>
  <si>
    <t>Fuente: BIS (2023)</t>
  </si>
  <si>
    <t>Chile</t>
  </si>
  <si>
    <t>Economías
avanzadas
 (sin top 5)</t>
  </si>
  <si>
    <t>Profundidad del mercado cambiario spot (1)</t>
  </si>
  <si>
    <t>(transacciones anuales/PIB)</t>
  </si>
  <si>
    <t>Top 5 centros
 financieros (2)</t>
  </si>
  <si>
    <t>Notas: (1) Metodología se puede encontrar en el Anexo 2 del documento de estudio económico estadístico N°132 (Villena &amp; Hynes, 2020)
(2) Incluye Hong Kong, Japón, Singapur, Inglaterra y Estados Unidos</t>
  </si>
  <si>
    <t>Economías
avanzadas</t>
  </si>
  <si>
    <t xml:space="preserve">Economías
emergentes    </t>
  </si>
  <si>
    <t>Economías
   latinoamericanas</t>
  </si>
  <si>
    <t>Banco 12</t>
  </si>
  <si>
    <t>Banco 4</t>
  </si>
  <si>
    <t>Banco 2</t>
  </si>
  <si>
    <t>Banco 6</t>
  </si>
  <si>
    <t>Banco 11</t>
  </si>
  <si>
    <t>Banco 5</t>
  </si>
  <si>
    <t>Banco 10</t>
  </si>
  <si>
    <t>Banco 3</t>
  </si>
  <si>
    <t>Banco 7</t>
  </si>
  <si>
    <t>Banco 13</t>
  </si>
  <si>
    <t>Banco 8</t>
  </si>
  <si>
    <t>Banco 9</t>
  </si>
  <si>
    <t>Banco 1</t>
  </si>
  <si>
    <t>Otros arreglos diferentes a PvP (con exposición a riesgo de liquidación)</t>
  </si>
  <si>
    <t>2s-jun</t>
  </si>
  <si>
    <t>3s-jun</t>
  </si>
  <si>
    <t>4s-jun</t>
  </si>
  <si>
    <t>5s-jun</t>
  </si>
  <si>
    <t>1s-junio</t>
  </si>
  <si>
    <t>2s-junio</t>
  </si>
  <si>
    <t>3s-junio</t>
  </si>
  <si>
    <t>4s-junio</t>
  </si>
  <si>
    <t>Millones de operaciones (der.)</t>
  </si>
  <si>
    <t>Monto (% PIB) (izq.)</t>
  </si>
  <si>
    <t>=</t>
  </si>
  <si>
    <t>Gráfico II.1</t>
  </si>
  <si>
    <t>Evolución de las Transferencias Electrónicas de Fondos</t>
  </si>
  <si>
    <t>Fuente: BCCh en base a datos de CCA</t>
  </si>
  <si>
    <t>Gráfico II.2</t>
  </si>
  <si>
    <r>
      <rPr>
        <i/>
        <sz val="9"/>
        <rFont val="Frutiger LT 45 Light"/>
        <family val="2"/>
      </rPr>
      <t>Batch</t>
    </r>
    <r>
      <rPr>
        <sz val="9"/>
        <rFont val="Frutiger LT 45 Light"/>
        <family val="2"/>
      </rPr>
      <t xml:space="preserve"> bruto</t>
    </r>
  </si>
  <si>
    <t xml:space="preserve">Nota: El monto promedio diario liquidado incluye la constitución de garantías en efectivo.
</t>
  </si>
  <si>
    <t>Fuente: BCCh en base a datos de CCA.</t>
  </si>
  <si>
    <t>Gráfico II.3</t>
  </si>
  <si>
    <t>Monto bruto (*)</t>
  </si>
  <si>
    <t>Monto neto</t>
  </si>
  <si>
    <t>Ahorro (eje der.)</t>
  </si>
  <si>
    <t>Nota: (*) Cálculo en base a montos brutos ingresados a la cámara.</t>
  </si>
  <si>
    <t>(monto promedio diario en miles de millones de pesos, porcentaje)</t>
  </si>
  <si>
    <t>Gráfico II.4</t>
  </si>
  <si>
    <r>
      <t xml:space="preserve">Pre-Liquidación con </t>
    </r>
    <r>
      <rPr>
        <i/>
        <sz val="9"/>
        <color theme="1"/>
        <rFont val="Frutiger LT 45 Light"/>
        <family val="2"/>
      </rPr>
      <t>netting</t>
    </r>
    <r>
      <rPr>
        <sz val="9"/>
        <color theme="1"/>
        <rFont val="Frutiger LT 45 Light"/>
        <family val="2"/>
      </rPr>
      <t xml:space="preserve"> (2)</t>
    </r>
  </si>
  <si>
    <r>
      <rPr>
        <i/>
        <sz val="9"/>
        <color theme="1"/>
        <rFont val="Frutiger LT 45 Light"/>
        <family val="2"/>
      </rPr>
      <t>On-us</t>
    </r>
    <r>
      <rPr>
        <sz val="9"/>
        <color theme="1"/>
        <rFont val="Frutiger LT 45 Light"/>
        <family val="2"/>
      </rPr>
      <t xml:space="preserve"> (sin exposición a riesgo de liquidación) (3)</t>
    </r>
  </si>
  <si>
    <r>
      <rPr>
        <i/>
        <sz val="9"/>
        <color theme="1"/>
        <rFont val="Frutiger LT 45 Light"/>
        <family val="2"/>
      </rPr>
      <t>On-us</t>
    </r>
    <r>
      <rPr>
        <sz val="9"/>
        <color theme="1"/>
        <rFont val="Frutiger LT 45 Light"/>
        <family val="2"/>
      </rPr>
      <t xml:space="preserve"> (sin información sobre exposición a riesgo de liquidación)</t>
    </r>
  </si>
  <si>
    <r>
      <rPr>
        <i/>
        <sz val="9"/>
        <color theme="1"/>
        <rFont val="Frutiger LT 45 Light"/>
        <family val="2"/>
      </rPr>
      <t>On-us</t>
    </r>
    <r>
      <rPr>
        <sz val="9"/>
        <color theme="1"/>
        <rFont val="Frutiger LT 45 Light"/>
        <family val="2"/>
      </rPr>
      <t xml:space="preserve"> (con exposición a riesgo de liquidación)</t>
    </r>
  </si>
  <si>
    <t>(1) Promedios diarios mes de abril
(2) Pre-Liquidación con netting: los participantes pueden compensar bilateralmente obligaciones de pago para reducir los montos que deben liquidarse
(3) Liquidación On-us: se realiza dentro de los libros de cada institución. Puede no encontrarse expuesta a riesgo de liquidación si los dos tramos de la operación son liquidados simultáneamente o existe certeza de que se liquidarán con líneas de crédito preautorizadas.</t>
  </si>
  <si>
    <t>Gráfico II.5</t>
  </si>
  <si>
    <t>Fuente: BCCh en base a datos de BIS y FMI.</t>
  </si>
  <si>
    <t>Montos compensados y liquidados por CCAV FX</t>
  </si>
  <si>
    <t>Fuente: BCCh en base a datos de Combanc FX.</t>
  </si>
  <si>
    <t>Gráfico II.6</t>
  </si>
  <si>
    <t>Negociados CLP/USD en el mercado</t>
  </si>
  <si>
    <t>Compensados en CCAV FX</t>
  </si>
  <si>
    <t>Proporción del mercado interbancario (eje der.)</t>
  </si>
  <si>
    <t>Gráfico II.7</t>
  </si>
  <si>
    <t>Operaciones Spot CLP/USD interbancarias</t>
  </si>
  <si>
    <t>(monto promedio diario en millones de USD, porcentaje del mercado interbancario total)</t>
  </si>
  <si>
    <t>Fuente: Banco Central de Chile en base a datos de SIID-TR y Combanc FX.</t>
  </si>
  <si>
    <t>Gráfico II.8</t>
  </si>
  <si>
    <t>Liquidación de las Cámaras en el Sistema LBTR MN</t>
  </si>
  <si>
    <t>(miles de millones de CLP)</t>
  </si>
  <si>
    <t>Cámaras (eje der.)</t>
  </si>
  <si>
    <t>Nota: Cámaras incluye pagos de saldos netos liquidados por Combanc MN, Combanc FX, cámara de cheques, cámara de cajeros y CCA.</t>
  </si>
  <si>
    <t>Fuente: BCCh.</t>
  </si>
  <si>
    <t>Gráfico II.9</t>
  </si>
  <si>
    <t>Liquidación de las Cámaras en el Sistema LBTR USD</t>
  </si>
  <si>
    <t>Nota: Cámaras incluye pagos de saldos netos liquidados por cámaras de cheques USD y Combanc FX.</t>
  </si>
  <si>
    <t>Gráfico II.10</t>
  </si>
  <si>
    <t>Presencia de Infraestructuras del Mercado Financiero en el mundo</t>
  </si>
  <si>
    <t>¿Existe al menos un Sistema LBTR de alto valor?</t>
  </si>
  <si>
    <t>Nota: Cada pregunta es independiente, por lo que el número total de encuestados puede variar. Para estas preguntas, el número total de jurisdicciones que respondieron corresponde a 98, 86, 81 y 78, para el Sistema LBTR, DCV, ECC y RT, respectivamente. Chile está incluido en el grupo "OCDE".</t>
  </si>
  <si>
    <r>
      <t>Fuente: BCCh en base al documento</t>
    </r>
    <r>
      <rPr>
        <i/>
        <sz val="8"/>
        <rFont val="Frutiger LT 45 Light"/>
        <family val="2"/>
      </rPr>
      <t xml:space="preserve"> Global Payment Systems Survey - 6th iteration</t>
    </r>
    <r>
      <rPr>
        <sz val="8"/>
        <rFont val="Frutiger LT 45 Light"/>
        <family val="2"/>
      </rPr>
      <t xml:space="preserve"> (octubre 2023), Banco Mundial.</t>
    </r>
  </si>
  <si>
    <t>Tabla II.1</t>
  </si>
  <si>
    <t>Monto promedio diario liquidado en el Sistema LBTR MN</t>
  </si>
  <si>
    <t>Pagos entre participantes</t>
  </si>
  <si>
    <t>I.2023</t>
  </si>
  <si>
    <t>Pagos participantes</t>
  </si>
  <si>
    <t>Interbancarios</t>
  </si>
  <si>
    <t>Por cuenta de clientes</t>
  </si>
  <si>
    <t>Liquidación valores OTC</t>
  </si>
  <si>
    <t>Liquidaciones de las cámaras</t>
  </si>
  <si>
    <t>Cámaras de cheques y ATMs</t>
  </si>
  <si>
    <t>CCLV ECC</t>
  </si>
  <si>
    <t>CCLV SCLV</t>
  </si>
  <si>
    <t>ComDer</t>
  </si>
  <si>
    <t>ComBanc</t>
  </si>
  <si>
    <t>Pagos con el Banco Central</t>
  </si>
  <si>
    <t>Pagos totales LBTR</t>
  </si>
  <si>
    <t>I.2024</t>
  </si>
  <si>
    <t>CCA</t>
  </si>
  <si>
    <t>Cámara de Cheques</t>
  </si>
  <si>
    <t>Abonos+Depósitos</t>
  </si>
  <si>
    <t>Movimientos depósitos Overnight</t>
  </si>
  <si>
    <t>Otros</t>
  </si>
  <si>
    <t>Tabla II.2</t>
  </si>
  <si>
    <t>Monto promedio diario liquidado en el Sistema LBTR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</si>
</sst>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8" formatCode="_ * #,##0_ ;_ * \-#,##0_ ;_ * &quot;-&quot;_ ;_ @_ "/>
  </numFmts>
  <fonts count="3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9"/>
      <name val="Frutiger LT 45 Light"/>
      <family val="2"/>
    </font>
    <font>
      <sz val="8"/>
      <name val="Frutiger LT 45 Light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sz val="9"/>
      <color theme="1"/>
      <name val="Frutiger LT 45 Light"/>
      <family val="2"/>
    </font>
    <font>
      <sz val="10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11"/>
      <name val="Calibri"/>
    </font>
    <font>
      <i/>
      <sz val="9"/>
      <name val="Frutiger LT 45 Light"/>
      <family val="2"/>
    </font>
    <font>
      <i/>
      <sz val="9"/>
      <color theme="1"/>
      <name val="Frutiger LT 45 Light"/>
      <family val="2"/>
    </font>
    <font>
      <i/>
      <sz val="8"/>
      <name val="Frutiger LT 45 Light"/>
      <family val="2"/>
    </font>
    <font>
      <b/>
      <sz val="9"/>
      <name val="Frutiger LT 45 Light"/>
    </font>
    <font>
      <sz val="8"/>
      <name val="Frutiger LT 45 Light"/>
    </font>
    <font>
      <b/>
      <sz val="8"/>
      <color theme="0"/>
      <name val="Frutiger LT 45 Light"/>
      <family val="2"/>
    </font>
    <font>
      <b/>
      <sz val="9"/>
      <color theme="0"/>
      <name val="Frutiger LT 45 Light"/>
      <family val="2"/>
    </font>
    <font>
      <b/>
      <sz val="8"/>
      <name val="Frutiger LT 45 Light"/>
      <family val="2"/>
    </font>
    <font>
      <b/>
      <sz val="8"/>
      <color theme="1"/>
      <name val="Frutiger LT 45 Light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7E7A"/>
      </bottom>
      <diagonal/>
    </border>
    <border>
      <left/>
      <right/>
      <top style="medium">
        <color rgb="FF007E7A"/>
      </top>
      <bottom/>
      <diagonal/>
    </border>
  </borders>
  <cellStyleXfs count="39">
    <xf numFmtId="0" fontId="0" fillId="0" borderId="0"/>
    <xf numFmtId="9" fontId="6" fillId="0" borderId="0" applyFont="0" applyFill="0" applyBorder="0" applyAlignment="0" applyProtection="0"/>
    <xf numFmtId="0" fontId="5" fillId="0" borderId="2"/>
    <xf numFmtId="0" fontId="8" fillId="0" borderId="2"/>
    <xf numFmtId="9" fontId="8" fillId="0" borderId="2" applyFont="0" applyFill="0" applyBorder="0" applyAlignment="0" applyProtection="0"/>
    <xf numFmtId="0" fontId="13" fillId="0" borderId="2"/>
    <xf numFmtId="9" fontId="13" fillId="0" borderId="2" applyFont="0" applyFill="0" applyBorder="0" applyAlignment="0" applyProtection="0"/>
    <xf numFmtId="0" fontId="6" fillId="0" borderId="2"/>
    <xf numFmtId="164" fontId="13" fillId="0" borderId="2" applyFont="0" applyFill="0" applyBorder="0" applyAlignment="0" applyProtection="0"/>
    <xf numFmtId="0" fontId="4" fillId="0" borderId="2"/>
    <xf numFmtId="0" fontId="3" fillId="0" borderId="2"/>
    <xf numFmtId="0" fontId="8" fillId="0" borderId="2"/>
    <xf numFmtId="164" fontId="3" fillId="0" borderId="2" applyFont="0" applyFill="0" applyBorder="0" applyAlignment="0" applyProtection="0"/>
    <xf numFmtId="41" fontId="19" fillId="0" borderId="0" applyFont="0" applyFill="0" applyBorder="0" applyAlignment="0" applyProtection="0"/>
    <xf numFmtId="0" fontId="1" fillId="0" borderId="2"/>
    <xf numFmtId="0" fontId="6" fillId="0" borderId="2"/>
    <xf numFmtId="164" fontId="6" fillId="0" borderId="2" applyFont="0" applyFill="0" applyBorder="0" applyAlignment="0" applyProtection="0"/>
    <xf numFmtId="9" fontId="6" fillId="0" borderId="2" applyFont="0" applyFill="0" applyBorder="0" applyAlignment="0" applyProtection="0"/>
    <xf numFmtId="0" fontId="6" fillId="0" borderId="2"/>
    <xf numFmtId="0" fontId="1" fillId="0" borderId="2"/>
    <xf numFmtId="9" fontId="1" fillId="0" borderId="2" applyFont="0" applyFill="0" applyBorder="0" applyAlignment="0" applyProtection="0"/>
    <xf numFmtId="0" fontId="6" fillId="0" borderId="2"/>
    <xf numFmtId="9" fontId="6" fillId="0" borderId="2" applyFont="0" applyFill="0" applyBorder="0" applyAlignment="0" applyProtection="0"/>
    <xf numFmtId="0" fontId="1" fillId="0" borderId="2"/>
    <xf numFmtId="0" fontId="6" fillId="0" borderId="2"/>
    <xf numFmtId="0" fontId="8" fillId="0" borderId="2"/>
    <xf numFmtId="0" fontId="6" fillId="0" borderId="2"/>
    <xf numFmtId="0" fontId="6" fillId="0" borderId="2"/>
    <xf numFmtId="168" fontId="1" fillId="0" borderId="2" applyFont="0" applyFill="0" applyBorder="0" applyAlignment="0" applyProtection="0"/>
    <xf numFmtId="9" fontId="1" fillId="0" borderId="2" applyFont="0" applyFill="0" applyBorder="0" applyAlignment="0" applyProtection="0"/>
    <xf numFmtId="168" fontId="1" fillId="0" borderId="2" applyFont="0" applyFill="0" applyBorder="0" applyAlignment="0" applyProtection="0"/>
    <xf numFmtId="164" fontId="6" fillId="0" borderId="2" applyFont="0" applyFill="0" applyBorder="0" applyAlignment="0" applyProtection="0"/>
    <xf numFmtId="168" fontId="6" fillId="0" borderId="2" applyFont="0" applyFill="0" applyBorder="0" applyAlignment="0" applyProtection="0"/>
    <xf numFmtId="164" fontId="1" fillId="0" borderId="2" applyFont="0" applyFill="0" applyBorder="0" applyAlignment="0" applyProtection="0"/>
    <xf numFmtId="0" fontId="29" fillId="0" borderId="2"/>
    <xf numFmtId="9" fontId="29" fillId="0" borderId="2" applyFont="0" applyFill="0" applyBorder="0" applyAlignment="0" applyProtection="0"/>
    <xf numFmtId="0" fontId="6" fillId="0" borderId="2"/>
    <xf numFmtId="9" fontId="1" fillId="0" borderId="2" applyFont="0" applyFill="0" applyBorder="0" applyAlignment="0" applyProtection="0"/>
    <xf numFmtId="0" fontId="1" fillId="0" borderId="2"/>
  </cellStyleXfs>
  <cellXfs count="89">
    <xf numFmtId="0" fontId="0" fillId="0" borderId="0" xfId="0"/>
    <xf numFmtId="0" fontId="5" fillId="0" borderId="2" xfId="2"/>
    <xf numFmtId="0" fontId="7" fillId="0" borderId="2" xfId="2" applyFont="1" applyAlignment="1">
      <alignment vertical="center"/>
    </xf>
    <xf numFmtId="0" fontId="9" fillId="0" borderId="2" xfId="3" applyFont="1"/>
    <xf numFmtId="0" fontId="10" fillId="0" borderId="2" xfId="3" applyFont="1"/>
    <xf numFmtId="0" fontId="10" fillId="0" borderId="2" xfId="3" applyFont="1" applyAlignment="1">
      <alignment vertical="top" wrapText="1"/>
    </xf>
    <xf numFmtId="0" fontId="11" fillId="0" borderId="0" xfId="0" applyFont="1"/>
    <xf numFmtId="1" fontId="11" fillId="0" borderId="1" xfId="0" applyNumberFormat="1" applyFont="1" applyBorder="1"/>
    <xf numFmtId="9" fontId="11" fillId="0" borderId="0" xfId="1" applyFont="1"/>
    <xf numFmtId="1" fontId="11" fillId="0" borderId="0" xfId="1" applyNumberFormat="1" applyFont="1"/>
    <xf numFmtId="0" fontId="12" fillId="0" borderId="2" xfId="3" applyFont="1"/>
    <xf numFmtId="9" fontId="12" fillId="0" borderId="2" xfId="4" applyFont="1"/>
    <xf numFmtId="0" fontId="13" fillId="0" borderId="2" xfId="5"/>
    <xf numFmtId="0" fontId="6" fillId="0" borderId="2" xfId="7"/>
    <xf numFmtId="17" fontId="6" fillId="0" borderId="2" xfId="7" applyNumberFormat="1"/>
    <xf numFmtId="0" fontId="12" fillId="0" borderId="2" xfId="3" applyFont="1" applyAlignment="1">
      <alignment vertical="top" wrapText="1"/>
    </xf>
    <xf numFmtId="0" fontId="11" fillId="0" borderId="2" xfId="7" applyFont="1"/>
    <xf numFmtId="17" fontId="11" fillId="0" borderId="2" xfId="7" applyNumberFormat="1" applyFont="1"/>
    <xf numFmtId="3" fontId="11" fillId="0" borderId="2" xfId="7" applyNumberFormat="1" applyFont="1"/>
    <xf numFmtId="1" fontId="11" fillId="0" borderId="2" xfId="7" applyNumberFormat="1" applyFont="1"/>
    <xf numFmtId="9" fontId="11" fillId="0" borderId="2" xfId="6" applyFont="1"/>
    <xf numFmtId="0" fontId="12" fillId="0" borderId="2" xfId="7" applyFont="1"/>
    <xf numFmtId="17" fontId="12" fillId="0" borderId="2" xfId="7" applyNumberFormat="1" applyFont="1"/>
    <xf numFmtId="1" fontId="12" fillId="0" borderId="2" xfId="7" applyNumberFormat="1" applyFont="1"/>
    <xf numFmtId="165" fontId="14" fillId="0" borderId="2" xfId="5" applyNumberFormat="1" applyFont="1"/>
    <xf numFmtId="9" fontId="14" fillId="0" borderId="2" xfId="6" applyFont="1"/>
    <xf numFmtId="0" fontId="11" fillId="0" borderId="2" xfId="5" applyFont="1"/>
    <xf numFmtId="17" fontId="11" fillId="0" borderId="2" xfId="5" applyNumberFormat="1" applyFont="1"/>
    <xf numFmtId="165" fontId="11" fillId="0" borderId="2" xfId="8" applyNumberFormat="1" applyFont="1"/>
    <xf numFmtId="0" fontId="15" fillId="0" borderId="2" xfId="7" applyFont="1"/>
    <xf numFmtId="17" fontId="15" fillId="0" borderId="2" xfId="7" applyNumberFormat="1" applyFont="1"/>
    <xf numFmtId="2" fontId="12" fillId="0" borderId="2" xfId="7" applyNumberFormat="1" applyFont="1"/>
    <xf numFmtId="0" fontId="11" fillId="0" borderId="2" xfId="3" applyFont="1"/>
    <xf numFmtId="9" fontId="11" fillId="0" borderId="2" xfId="4" applyFont="1"/>
    <xf numFmtId="2" fontId="11" fillId="0" borderId="2" xfId="7" applyNumberFormat="1" applyFont="1"/>
    <xf numFmtId="9" fontId="11" fillId="0" borderId="2" xfId="7" applyNumberFormat="1" applyFont="1"/>
    <xf numFmtId="9" fontId="11" fillId="0" borderId="2" xfId="6" applyNumberFormat="1" applyFont="1"/>
    <xf numFmtId="0" fontId="16" fillId="0" borderId="2" xfId="2" applyFont="1"/>
    <xf numFmtId="1" fontId="11" fillId="0" borderId="2" xfId="5" applyNumberFormat="1" applyFont="1"/>
    <xf numFmtId="0" fontId="17" fillId="0" borderId="2" xfId="9" applyFont="1"/>
    <xf numFmtId="9" fontId="17" fillId="0" borderId="2" xfId="9" applyNumberFormat="1" applyFont="1"/>
    <xf numFmtId="0" fontId="16" fillId="0" borderId="2" xfId="9" applyFont="1"/>
    <xf numFmtId="9" fontId="16" fillId="0" borderId="2" xfId="9" applyNumberFormat="1" applyFont="1"/>
    <xf numFmtId="0" fontId="16" fillId="0" borderId="2" xfId="10" applyFont="1" applyBorder="1"/>
    <xf numFmtId="0" fontId="11" fillId="0" borderId="2" xfId="11" applyFont="1" applyBorder="1" applyAlignment="1">
      <alignment horizontal="center"/>
    </xf>
    <xf numFmtId="166" fontId="11" fillId="0" borderId="2" xfId="12" applyNumberFormat="1" applyFont="1" applyFill="1" applyBorder="1" applyAlignment="1">
      <alignment horizontal="center"/>
    </xf>
    <xf numFmtId="0" fontId="16" fillId="0" borderId="2" xfId="10" applyFont="1" applyBorder="1" applyAlignment="1"/>
    <xf numFmtId="1" fontId="16" fillId="0" borderId="2" xfId="2" applyNumberFormat="1" applyFont="1"/>
    <xf numFmtId="41" fontId="16" fillId="0" borderId="2" xfId="13" applyFont="1" applyBorder="1"/>
    <xf numFmtId="1" fontId="5" fillId="0" borderId="2" xfId="2" applyNumberFormat="1"/>
    <xf numFmtId="9" fontId="5" fillId="0" borderId="2" xfId="1" applyFont="1" applyBorder="1"/>
    <xf numFmtId="0" fontId="2" fillId="0" borderId="2" xfId="2" applyFont="1"/>
    <xf numFmtId="0" fontId="12" fillId="0" borderId="2" xfId="3" applyFont="1" applyAlignment="1">
      <alignment horizontal="left" vertical="top" wrapText="1"/>
    </xf>
    <xf numFmtId="0" fontId="10" fillId="0" borderId="2" xfId="3" applyFont="1" applyAlignment="1">
      <alignment horizontal="left" vertical="top" wrapText="1"/>
    </xf>
    <xf numFmtId="0" fontId="12" fillId="0" borderId="2" xfId="3" applyFont="1" applyAlignment="1">
      <alignment horizontal="left" vertical="top" wrapText="1"/>
    </xf>
    <xf numFmtId="0" fontId="6" fillId="0" borderId="2" xfId="7" applyAlignment="1">
      <alignment horizontal="center"/>
    </xf>
    <xf numFmtId="0" fontId="18" fillId="0" borderId="2" xfId="2" applyFont="1" applyAlignment="1">
      <alignment horizontal="left" wrapText="1"/>
    </xf>
    <xf numFmtId="0" fontId="16" fillId="0" borderId="2" xfId="10" applyFont="1" applyBorder="1" applyAlignment="1">
      <alignment wrapText="1"/>
    </xf>
    <xf numFmtId="0" fontId="16" fillId="0" borderId="2" xfId="10" applyFont="1" applyBorder="1" applyAlignment="1"/>
    <xf numFmtId="0" fontId="11" fillId="0" borderId="2" xfId="5" applyFont="1" applyAlignment="1">
      <alignment horizontal="center"/>
    </xf>
    <xf numFmtId="0" fontId="13" fillId="0" borderId="2" xfId="5" applyAlignment="1">
      <alignment horizontal="center"/>
    </xf>
    <xf numFmtId="0" fontId="23" fillId="0" borderId="2" xfId="3" applyFont="1"/>
    <xf numFmtId="0" fontId="1" fillId="0" borderId="2" xfId="14"/>
    <xf numFmtId="0" fontId="24" fillId="0" borderId="2" xfId="3" applyFont="1"/>
    <xf numFmtId="0" fontId="18" fillId="4" borderId="2" xfId="14" applyFont="1" applyFill="1" applyAlignment="1">
      <alignment horizontal="left" vertical="center"/>
    </xf>
    <xf numFmtId="0" fontId="1" fillId="0" borderId="2" xfId="14"/>
    <xf numFmtId="0" fontId="26" fillId="2" borderId="2" xfId="14" applyFont="1" applyFill="1" applyAlignment="1">
      <alignment horizontal="center" vertical="center"/>
    </xf>
    <xf numFmtId="0" fontId="25" fillId="2" borderId="2" xfId="14" applyFont="1" applyFill="1" applyAlignment="1">
      <alignment horizontal="left" vertical="center" wrapText="1"/>
    </xf>
    <xf numFmtId="0" fontId="10" fillId="3" borderId="2" xfId="14" applyFont="1" applyFill="1" applyAlignment="1">
      <alignment horizontal="left" vertical="center" wrapText="1"/>
    </xf>
    <xf numFmtId="168" fontId="18" fillId="4" borderId="2" xfId="28" applyFont="1" applyFill="1" applyAlignment="1">
      <alignment horizontal="center" vertical="center" wrapText="1"/>
    </xf>
    <xf numFmtId="0" fontId="27" fillId="3" borderId="2" xfId="14" applyFont="1" applyFill="1" applyAlignment="1">
      <alignment horizontal="left" vertical="center" wrapText="1"/>
    </xf>
    <xf numFmtId="168" fontId="28" fillId="4" borderId="3" xfId="29" applyNumberFormat="1" applyFont="1" applyFill="1" applyBorder="1" applyAlignment="1">
      <alignment horizontal="center" vertical="center" wrapText="1"/>
    </xf>
    <xf numFmtId="168" fontId="28" fillId="4" borderId="2" xfId="28" applyFont="1" applyFill="1" applyAlignment="1">
      <alignment horizontal="center" vertical="center" wrapText="1"/>
    </xf>
    <xf numFmtId="9" fontId="28" fillId="2" borderId="2" xfId="29" applyFont="1" applyFill="1" applyAlignment="1">
      <alignment horizontal="center" vertical="center" wrapText="1"/>
    </xf>
    <xf numFmtId="9" fontId="18" fillId="2" borderId="2" xfId="29" applyFont="1" applyFill="1" applyAlignment="1">
      <alignment horizontal="center" vertical="center" wrapText="1"/>
    </xf>
    <xf numFmtId="9" fontId="28" fillId="2" borderId="3" xfId="29" applyFont="1" applyFill="1" applyBorder="1" applyAlignment="1">
      <alignment horizontal="center" vertical="center" wrapText="1"/>
    </xf>
    <xf numFmtId="168" fontId="18" fillId="4" borderId="2" xfId="28" applyFont="1" applyFill="1" applyAlignment="1">
      <alignment horizontal="right" vertical="center" wrapText="1"/>
    </xf>
    <xf numFmtId="9" fontId="18" fillId="2" borderId="2" xfId="20" applyFont="1" applyFill="1" applyAlignment="1">
      <alignment horizontal="center" vertical="center" wrapText="1"/>
    </xf>
    <xf numFmtId="0" fontId="18" fillId="0" borderId="4" xfId="14" applyFont="1" applyBorder="1" applyAlignment="1">
      <alignment horizontal="left"/>
    </xf>
    <xf numFmtId="9" fontId="28" fillId="2" borderId="3" xfId="20" applyFont="1" applyFill="1" applyBorder="1" applyAlignment="1">
      <alignment horizontal="center" vertical="center" wrapText="1"/>
    </xf>
    <xf numFmtId="9" fontId="28" fillId="2" borderId="2" xfId="20" applyFont="1" applyFill="1" applyAlignment="1">
      <alignment horizontal="center" vertical="center" wrapText="1"/>
    </xf>
    <xf numFmtId="0" fontId="25" fillId="2" borderId="2" xfId="19" applyFont="1" applyFill="1" applyAlignment="1">
      <alignment horizontal="center" vertical="center" wrapText="1"/>
    </xf>
    <xf numFmtId="0" fontId="26" fillId="2" borderId="2" xfId="19" applyFont="1" applyFill="1" applyAlignment="1">
      <alignment horizontal="center" vertical="center"/>
    </xf>
    <xf numFmtId="0" fontId="10" fillId="3" borderId="2" xfId="19" applyFont="1" applyFill="1" applyAlignment="1">
      <alignment horizontal="left" vertical="center" wrapText="1"/>
    </xf>
    <xf numFmtId="168" fontId="18" fillId="4" borderId="2" xfId="30" applyFont="1" applyFill="1" applyAlignment="1">
      <alignment horizontal="center" vertical="center" wrapText="1"/>
    </xf>
    <xf numFmtId="0" fontId="27" fillId="3" borderId="2" xfId="19" applyFont="1" applyFill="1" applyAlignment="1">
      <alignment horizontal="left" vertical="center" wrapText="1"/>
    </xf>
    <xf numFmtId="168" fontId="28" fillId="4" borderId="2" xfId="30" applyFont="1" applyFill="1" applyAlignment="1">
      <alignment horizontal="center" vertical="center" wrapText="1"/>
    </xf>
    <xf numFmtId="0" fontId="27" fillId="3" borderId="3" xfId="19" applyFont="1" applyFill="1" applyBorder="1" applyAlignment="1">
      <alignment horizontal="left" vertical="center" wrapText="1"/>
    </xf>
    <xf numFmtId="168" fontId="28" fillId="4" borderId="3" xfId="30" applyFont="1" applyFill="1" applyBorder="1" applyAlignment="1">
      <alignment horizontal="center" vertical="center" wrapText="1"/>
    </xf>
  </cellXfs>
  <cellStyles count="39">
    <cellStyle name="Millares [0]" xfId="13" builtinId="6"/>
    <cellStyle name="Millares [0] 2" xfId="30" xr:uid="{04444A3D-9794-45A0-82A8-3B666F06B978}"/>
    <cellStyle name="Millares [0] 3" xfId="32" xr:uid="{11204BC5-7A89-4C26-9B08-3E6A29876EAB}"/>
    <cellStyle name="Millares [0] 4" xfId="28" xr:uid="{04221D0C-F396-4A8F-9AAD-23882B0EBCD6}"/>
    <cellStyle name="Millares 2" xfId="8" xr:uid="{BD2857CD-2FE2-49FD-9570-392E0F387C37}"/>
    <cellStyle name="Millares 2 2" xfId="33" xr:uid="{FF7CD3C5-6323-4628-A8FF-48D6BB7FAE12}"/>
    <cellStyle name="Millares 2 3" xfId="16" xr:uid="{CCF0488E-DFE1-405A-B4CD-94E0FE323FB8}"/>
    <cellStyle name="Millares 3" xfId="12" xr:uid="{18B4E163-B513-487F-9D93-10FC1A2AD187}"/>
    <cellStyle name="Millares 3 2" xfId="31" xr:uid="{690C67D6-A9F7-4CE3-985B-A082C2F4025C}"/>
    <cellStyle name="Normal" xfId="0" builtinId="0"/>
    <cellStyle name="Normal 2" xfId="2" xr:uid="{626C7318-83CC-4EBA-8851-F0EEC052ED35}"/>
    <cellStyle name="Normal 2 2" xfId="3" xr:uid="{BC5D01E1-ECCD-458B-BBC1-B49262B8EA69}"/>
    <cellStyle name="Normal 2 2 2" xfId="25" xr:uid="{CCF440F4-157D-4A0A-8287-B102CFFE631F}"/>
    <cellStyle name="Normal 2 2 3" xfId="36" xr:uid="{F54A44D8-D034-4DAE-9D1A-87ECBE7E264E}"/>
    <cellStyle name="Normal 2 2 4" xfId="19" xr:uid="{C6282020-720E-429D-9190-0105690BC30A}"/>
    <cellStyle name="Normal 2 3" xfId="15" xr:uid="{8EC40C6B-66CD-48EC-A654-EE74F61E52E2}"/>
    <cellStyle name="Normal 3" xfId="5" xr:uid="{A0750234-1152-4AD0-BB4B-E883E3008B3A}"/>
    <cellStyle name="Normal 3 2" xfId="21" xr:uid="{4252E580-4A8B-4947-BF86-C8BA7C6E7446}"/>
    <cellStyle name="Normal 3 2 2" xfId="24" xr:uid="{44CCCCDC-9528-4CB7-9502-AE35FCAFF9B8}"/>
    <cellStyle name="Normal 3 3" xfId="27" xr:uid="{CC6DF827-06C0-48F3-BD46-3B721D9A748E}"/>
    <cellStyle name="Normal 3 4" xfId="38" xr:uid="{E3E9007A-D653-4F78-AD16-E8D035F5A66E}"/>
    <cellStyle name="Normal 3 5" xfId="18" xr:uid="{40061EB1-44EE-4869-A5B1-B1658AF1FE88}"/>
    <cellStyle name="Normal 4" xfId="7" xr:uid="{DB0C3191-004E-4511-94EF-FCB5408BF069}"/>
    <cellStyle name="Normal 4 2" xfId="23" xr:uid="{0AE5D7B2-A7E9-44D1-A458-34337CB5E1D4}"/>
    <cellStyle name="Normal 5" xfId="9" xr:uid="{B17C8AF8-4C05-499F-B54D-C4AA0ADC30CB}"/>
    <cellStyle name="Normal 5 2" xfId="11" xr:uid="{B483A132-AB19-4B1A-8A4C-69A57CB88789}"/>
    <cellStyle name="Normal 5 3" xfId="26" xr:uid="{B680B920-07A8-4455-8045-F3501340F21C}"/>
    <cellStyle name="Normal 6" xfId="10" xr:uid="{FDA018C4-0158-4DEA-A6C1-779551B111AD}"/>
    <cellStyle name="Normal 6 2" xfId="34" xr:uid="{0136A953-0E0F-42C3-AB2E-ECC818AC4C15}"/>
    <cellStyle name="Normal 7" xfId="14" xr:uid="{B1B934B4-BACC-471B-8E9C-D0435BD68598}"/>
    <cellStyle name="Porcentaje" xfId="1" builtinId="5"/>
    <cellStyle name="Porcentaje 2" xfId="4" xr:uid="{62E2BB16-6C08-4A0E-BBD8-D478639F0002}"/>
    <cellStyle name="Porcentaje 2 2" xfId="20" xr:uid="{957983A8-5B5D-4A5F-9560-E9BC60583173}"/>
    <cellStyle name="Porcentaje 2 3" xfId="22" xr:uid="{6A73A6A2-21C7-437D-BB80-169FC2EAE2BE}"/>
    <cellStyle name="Porcentaje 2 4" xfId="17" xr:uid="{8B419F5F-0B78-4DB1-9E7E-FA90208C4C1F}"/>
    <cellStyle name="Porcentaje 3" xfId="6" xr:uid="{811121F4-3BF5-4F6C-80AA-D28EBF14C593}"/>
    <cellStyle name="Porcentaje 3 2" xfId="37" xr:uid="{83B6AE58-B30E-42D2-A6C5-62FAC872F1B8}"/>
    <cellStyle name="Porcentaje 3 3" xfId="35" xr:uid="{01236E72-6A5E-4027-8F71-7D5844A65AB6}"/>
    <cellStyle name="Porcentaje 4" xfId="29" xr:uid="{12B95819-B0E7-490C-B4AA-10E606D0ADFD}"/>
  </cellStyles>
  <dxfs count="0"/>
  <tableStyles count="0" defaultTableStyle="TableStyleMedium2" defaultPivotStyle="PivotStyleLight16"/>
  <colors>
    <mruColors>
      <color rgb="FF007E7A"/>
      <color rgb="FFCDFFF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6691740297964"/>
          <c:y val="4.3202154850501065E-2"/>
          <c:w val="0.77154152845177326"/>
          <c:h val="0.8731242085145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GII.1!$I$2</c:f>
              <c:strCache>
                <c:ptCount val="1"/>
                <c:pt idx="0">
                  <c:v>Monto (% PIB) (izq.)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GII.1!$H$3:$H$11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GII.1!$I$3:$I$11</c:f>
              <c:numCache>
                <c:formatCode>0%</c:formatCode>
                <c:ptCount val="9"/>
                <c:pt idx="0">
                  <c:v>0.3328780652083636</c:v>
                </c:pt>
                <c:pt idx="1">
                  <c:v>0.37789147855293354</c:v>
                </c:pt>
                <c:pt idx="2">
                  <c:v>0.41905327708679507</c:v>
                </c:pt>
                <c:pt idx="3">
                  <c:v>0.48861956579526405</c:v>
                </c:pt>
                <c:pt idx="4">
                  <c:v>0.55421912951909047</c:v>
                </c:pt>
                <c:pt idx="5">
                  <c:v>0.66859315259885432</c:v>
                </c:pt>
                <c:pt idx="6">
                  <c:v>0.82321891076289133</c:v>
                </c:pt>
                <c:pt idx="7">
                  <c:v>0.89132759930265393</c:v>
                </c:pt>
                <c:pt idx="8">
                  <c:v>0.92427468672924706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F-4F74-8270-F8F097AC6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26992"/>
        <c:axId val="473422680"/>
      </c:barChart>
      <c:lineChart>
        <c:grouping val="standard"/>
        <c:varyColors val="0"/>
        <c:ser>
          <c:idx val="1"/>
          <c:order val="1"/>
          <c:tx>
            <c:strRef>
              <c:f>GII.1!$J$2</c:f>
              <c:strCache>
                <c:ptCount val="1"/>
                <c:pt idx="0">
                  <c:v>Millones de operaciones (der.)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GII.1!$H$3:$H$11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GII.1!$J$3:$J$11</c:f>
              <c:numCache>
                <c:formatCode>_(* #,##0_);_(* \(#,##0\);_(* "-"_);_(@_)</c:formatCode>
                <c:ptCount val="9"/>
                <c:pt idx="0">
                  <c:v>159.899799</c:v>
                </c:pt>
                <c:pt idx="1">
                  <c:v>197.70726300000001</c:v>
                </c:pt>
                <c:pt idx="2">
                  <c:v>238.54458399999999</c:v>
                </c:pt>
                <c:pt idx="3">
                  <c:v>311.70991099999998</c:v>
                </c:pt>
                <c:pt idx="4">
                  <c:v>398.66391900000002</c:v>
                </c:pt>
                <c:pt idx="5">
                  <c:v>558.11016700000005</c:v>
                </c:pt>
                <c:pt idx="6">
                  <c:v>790.66216399999996</c:v>
                </c:pt>
                <c:pt idx="7">
                  <c:v>963.94515100000001</c:v>
                </c:pt>
                <c:pt idx="8">
                  <c:v>1192.011581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F-4F74-8270-F8F097AC6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91352"/>
        <c:axId val="349277952"/>
      </c:lineChart>
      <c:catAx>
        <c:axId val="4734269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3422680"/>
        <c:crosses val="autoZero"/>
        <c:auto val="1"/>
        <c:lblAlgn val="ctr"/>
        <c:lblOffset val="100"/>
        <c:tickMarkSkip val="1"/>
        <c:noMultiLvlLbl val="0"/>
      </c:catAx>
      <c:valAx>
        <c:axId val="4734226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3426992"/>
        <c:crosses val="autoZero"/>
        <c:crossBetween val="between"/>
      </c:valAx>
      <c:valAx>
        <c:axId val="34927795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6291352"/>
        <c:crosses val="max"/>
        <c:crossBetween val="between"/>
      </c:valAx>
      <c:catAx>
        <c:axId val="47629135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49277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254412379255669"/>
          <c:y val="4.6523185207977963E-2"/>
          <c:w val="0.47875664581196381"/>
          <c:h val="0.124780935386956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GII.9!$I$2</c:f>
              <c:strCache>
                <c:ptCount val="1"/>
                <c:pt idx="0">
                  <c:v>Pagos entre participantes por cuenta propia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GII.9!$H$3:$H$19</c:f>
              <c:numCache>
                <c:formatCode>mmm\-yy</c:formatCode>
                <c:ptCount val="1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</c:numCache>
            </c:numRef>
          </c:cat>
          <c:val>
            <c:numRef>
              <c:f>GII.9!$I$3:$I$19</c:f>
              <c:numCache>
                <c:formatCode>_-* #,##0_-;\-* #,##0_-;_-* "-"??_-;_-@_-</c:formatCode>
                <c:ptCount val="17"/>
                <c:pt idx="0">
                  <c:v>18.012380952380951</c:v>
                </c:pt>
                <c:pt idx="1">
                  <c:v>24.906500000000001</c:v>
                </c:pt>
                <c:pt idx="2">
                  <c:v>12.29304347826087</c:v>
                </c:pt>
                <c:pt idx="3">
                  <c:v>23.348947368421051</c:v>
                </c:pt>
                <c:pt idx="4">
                  <c:v>18.859090909090909</c:v>
                </c:pt>
                <c:pt idx="5">
                  <c:v>16.734999999999999</c:v>
                </c:pt>
                <c:pt idx="6">
                  <c:v>18.576190476190476</c:v>
                </c:pt>
                <c:pt idx="7">
                  <c:v>13.868182272727273</c:v>
                </c:pt>
                <c:pt idx="8">
                  <c:v>10.605263157894736</c:v>
                </c:pt>
                <c:pt idx="9">
                  <c:v>18.1447630905</c:v>
                </c:pt>
                <c:pt idx="10">
                  <c:v>15.533809523809524</c:v>
                </c:pt>
                <c:pt idx="11">
                  <c:v>26.02578947368421</c:v>
                </c:pt>
                <c:pt idx="12">
                  <c:v>15.232727272727274</c:v>
                </c:pt>
                <c:pt idx="13">
                  <c:v>23.624761904761904</c:v>
                </c:pt>
                <c:pt idx="14">
                  <c:v>12.435</c:v>
                </c:pt>
                <c:pt idx="15">
                  <c:v>17.273462123636364</c:v>
                </c:pt>
                <c:pt idx="16">
                  <c:v>19.540051020952379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D-41E1-B41E-14844B0E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3192"/>
        <c:axId val="351270448"/>
      </c:lineChart>
      <c:lineChart>
        <c:grouping val="standard"/>
        <c:varyColors val="0"/>
        <c:ser>
          <c:idx val="3"/>
          <c:order val="1"/>
          <c:tx>
            <c:strRef>
              <c:f>GII.9!$J$2</c:f>
              <c:strCache>
                <c:ptCount val="1"/>
                <c:pt idx="0">
                  <c:v>Cámaras (eje der.)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GII.9!$H$3:$H$19</c:f>
              <c:numCache>
                <c:formatCode>mmm\-yy</c:formatCode>
                <c:ptCount val="1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</c:numCache>
            </c:numRef>
          </c:cat>
          <c:val>
            <c:numRef>
              <c:f>GII.9!$J$3:$J$19</c:f>
              <c:numCache>
                <c:formatCode>_-* #,##0_-;\-* #,##0_-;_-* "-"??_-;_-@_-</c:formatCode>
                <c:ptCount val="17"/>
                <c:pt idx="0">
                  <c:v>9.7078147276190485</c:v>
                </c:pt>
                <c:pt idx="1">
                  <c:v>11.122238249000002</c:v>
                </c:pt>
                <c:pt idx="2">
                  <c:v>9.8463864752173933</c:v>
                </c:pt>
                <c:pt idx="3">
                  <c:v>11.065708558947364</c:v>
                </c:pt>
                <c:pt idx="4">
                  <c:v>13.597330360000003</c:v>
                </c:pt>
                <c:pt idx="5">
                  <c:v>11.062493182499999</c:v>
                </c:pt>
                <c:pt idx="6">
                  <c:v>6.8601085423809511</c:v>
                </c:pt>
                <c:pt idx="7">
                  <c:v>7.2457014590909097</c:v>
                </c:pt>
                <c:pt idx="8">
                  <c:v>9.2592197731578896</c:v>
                </c:pt>
                <c:pt idx="9">
                  <c:v>6.8135562375000021</c:v>
                </c:pt>
                <c:pt idx="10">
                  <c:v>6.9800489852380974</c:v>
                </c:pt>
                <c:pt idx="11">
                  <c:v>9.2429918526315777</c:v>
                </c:pt>
                <c:pt idx="12">
                  <c:v>11.253269197272733</c:v>
                </c:pt>
                <c:pt idx="13">
                  <c:v>6.5052669342857143</c:v>
                </c:pt>
                <c:pt idx="14">
                  <c:v>5.9777210140000037</c:v>
                </c:pt>
                <c:pt idx="15">
                  <c:v>459.4187992986362</c:v>
                </c:pt>
                <c:pt idx="16">
                  <c:v>483.39652304380951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9D-41E1-B41E-14844B0E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1232"/>
        <c:axId val="351270840"/>
      </c:lineChart>
      <c:dateAx>
        <c:axId val="351273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0448"/>
        <c:crosses val="autoZero"/>
        <c:auto val="1"/>
        <c:lblOffset val="100"/>
        <c:baseTimeUnit val="months"/>
        <c:majorUnit val="4"/>
        <c:majorTimeUnit val="months"/>
      </c:dateAx>
      <c:valAx>
        <c:axId val="3512704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3192"/>
        <c:crosses val="autoZero"/>
        <c:crossBetween val="between"/>
      </c:valAx>
      <c:valAx>
        <c:axId val="35127084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1232"/>
        <c:crosses val="max"/>
        <c:crossBetween val="between"/>
      </c:valAx>
      <c:dateAx>
        <c:axId val="3512712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5127084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29074556057069E-2"/>
          <c:y val="4.4459940641542559E-2"/>
          <c:w val="0.83537991851436977"/>
          <c:h val="0.6298249214936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GII.10!$I$2</c:f>
              <c:strCache>
                <c:ptCount val="1"/>
                <c:pt idx="0">
                  <c:v>Asia del Este y Pacífico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GII.10!$I$3:$I$6</c:f>
              <c:numCache>
                <c:formatCode>0%</c:formatCode>
                <c:ptCount val="4"/>
                <c:pt idx="0">
                  <c:v>1</c:v>
                </c:pt>
                <c:pt idx="1">
                  <c:v>0.83</c:v>
                </c:pt>
                <c:pt idx="2">
                  <c:v>0.83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9-4D82-913F-5F261D9ED249}"/>
            </c:ext>
          </c:extLst>
        </c:ser>
        <c:ser>
          <c:idx val="1"/>
          <c:order val="1"/>
          <c:tx>
            <c:strRef>
              <c:f>GII.10!$J$2</c:f>
              <c:strCache>
                <c:ptCount val="1"/>
                <c:pt idx="0">
                  <c:v>Europa emergente y Asia Central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GII.10!$J$3:$J$6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0.25</c:v>
                </c:pt>
                <c:pt idx="3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9-4D82-913F-5F261D9ED249}"/>
            </c:ext>
          </c:extLst>
        </c:ser>
        <c:ser>
          <c:idx val="2"/>
          <c:order val="2"/>
          <c:tx>
            <c:strRef>
              <c:f>GII.10!$K$2</c:f>
              <c:strCache>
                <c:ptCount val="1"/>
                <c:pt idx="0">
                  <c:v>OCDE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GII.10!$K$3:$K$6</c:f>
              <c:numCache>
                <c:formatCode>0%</c:formatCode>
                <c:ptCount val="4"/>
                <c:pt idx="0">
                  <c:v>1</c:v>
                </c:pt>
                <c:pt idx="1">
                  <c:v>0.93</c:v>
                </c:pt>
                <c:pt idx="2">
                  <c:v>0.73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9-4D82-913F-5F261D9ED249}"/>
            </c:ext>
          </c:extLst>
        </c:ser>
        <c:ser>
          <c:idx val="3"/>
          <c:order val="3"/>
          <c:tx>
            <c:strRef>
              <c:f>GII.10!$L$2</c:f>
              <c:strCache>
                <c:ptCount val="1"/>
                <c:pt idx="0">
                  <c:v>Latinoamerica y el Caribe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GII.10!$L$3:$L$6</c:f>
              <c:numCache>
                <c:formatCode>0%</c:formatCode>
                <c:ptCount val="4"/>
                <c:pt idx="0">
                  <c:v>0.93</c:v>
                </c:pt>
                <c:pt idx="1">
                  <c:v>0.94</c:v>
                </c:pt>
                <c:pt idx="2">
                  <c:v>0.31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9-4D82-913F-5F261D9ED249}"/>
            </c:ext>
          </c:extLst>
        </c:ser>
        <c:ser>
          <c:idx val="4"/>
          <c:order val="4"/>
          <c:tx>
            <c:strRef>
              <c:f>GII.10!$M$2</c:f>
              <c:strCache>
                <c:ptCount val="1"/>
                <c:pt idx="0">
                  <c:v>Medioeste y África del Norte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GII.10!$M$3:$M$6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0.17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9-4D82-913F-5F261D9ED249}"/>
            </c:ext>
          </c:extLst>
        </c:ser>
        <c:ser>
          <c:idx val="5"/>
          <c:order val="5"/>
          <c:tx>
            <c:strRef>
              <c:f>GII.10!$N$2</c:f>
              <c:strCache>
                <c:ptCount val="1"/>
                <c:pt idx="0">
                  <c:v>Asia del Sur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GII.10!$N$3:$N$6</c:f>
              <c:numCache>
                <c:formatCode>0%</c:formatCode>
                <c:ptCount val="4"/>
                <c:pt idx="0">
                  <c:v>1</c:v>
                </c:pt>
                <c:pt idx="1">
                  <c:v>0.75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E9-4D82-913F-5F261D9ED249}"/>
            </c:ext>
          </c:extLst>
        </c:ser>
        <c:ser>
          <c:idx val="6"/>
          <c:order val="6"/>
          <c:tx>
            <c:strRef>
              <c:f>GII.10!$O$2</c:f>
              <c:strCache>
                <c:ptCount val="1"/>
                <c:pt idx="0">
                  <c:v>África Subsahariana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GII.10!$H$3:$H$6</c:f>
              <c:strCache>
                <c:ptCount val="4"/>
                <c:pt idx="0">
                  <c:v>¿Existe al menos un Sistema LBTR de alto valor?</c:v>
                </c:pt>
                <c:pt idx="1">
                  <c:v>¿Existe al menos un DCV?</c:v>
                </c:pt>
                <c:pt idx="2">
                  <c:v>¿Existe al menos una ECC?</c:v>
                </c:pt>
                <c:pt idx="3">
                  <c:v>¿Existe al menos un RT?</c:v>
                </c:pt>
              </c:strCache>
            </c:strRef>
          </c:cat>
          <c:val>
            <c:numRef>
              <c:f>GII.10!$O$3:$O$6</c:f>
              <c:numCache>
                <c:formatCode>0%</c:formatCode>
                <c:ptCount val="4"/>
                <c:pt idx="0">
                  <c:v>0.94</c:v>
                </c:pt>
                <c:pt idx="1">
                  <c:v>0.7</c:v>
                </c:pt>
                <c:pt idx="2">
                  <c:v>0.27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E9-4D82-913F-5F261D9ED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8714335"/>
        <c:axId val="1"/>
      </c:barChart>
      <c:catAx>
        <c:axId val="948714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tickMarkSkip val="6"/>
        <c:noMultiLvlLbl val="0"/>
      </c:catAx>
      <c:valAx>
        <c:axId val="1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8714335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335917312661497E-2"/>
          <c:y val="0.81451422336257673"/>
          <c:w val="0.98012759259384574"/>
          <c:h val="0.164651362965506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Calibri"/>
              <a:cs typeface="Calibri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  <a:extLst>
      <a:ext uri="{909E8E84-426E-40DD-AFC4-6F175D3DCCD1}">
        <a14:hiddenFill xmlns:a14="http://schemas.microsoft.com/office/drawing/2010/main">
          <a:solidFill>
            <a:schemeClr val="bg1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1240622481245"/>
          <c:y val="4.4240164876159206E-2"/>
          <c:w val="0.85423026846053696"/>
          <c:h val="0.8781194541454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GII.2!$I$2</c:f>
              <c:strCache>
                <c:ptCount val="1"/>
                <c:pt idx="0">
                  <c:v>TEF Bruto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GII.2!$H$3:$H$55</c:f>
              <c:numCache>
                <c:formatCode>mmm\-yy</c:formatCode>
                <c:ptCount val="5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</c:numCache>
            </c:numRef>
          </c:cat>
          <c:val>
            <c:numRef>
              <c:f>GII.2!$I$3:$I$55</c:f>
              <c:numCache>
                <c:formatCode>0</c:formatCode>
                <c:ptCount val="53"/>
                <c:pt idx="0">
                  <c:v>446.65848734181816</c:v>
                </c:pt>
                <c:pt idx="1">
                  <c:v>454.30538450745001</c:v>
                </c:pt>
                <c:pt idx="2">
                  <c:v>470.81235565486361</c:v>
                </c:pt>
                <c:pt idx="3">
                  <c:v>455.41092855638095</c:v>
                </c:pt>
                <c:pt idx="4">
                  <c:v>501.35972130694739</c:v>
                </c:pt>
                <c:pt idx="5">
                  <c:v>487.12866589585713</c:v>
                </c:pt>
                <c:pt idx="6">
                  <c:v>482.05408292599998</c:v>
                </c:pt>
                <c:pt idx="7">
                  <c:v>577.55369886504764</c:v>
                </c:pt>
                <c:pt idx="8">
                  <c:v>574.59624219495242</c:v>
                </c:pt>
                <c:pt idx="9">
                  <c:v>591.2432561697143</c:v>
                </c:pt>
                <c:pt idx="10">
                  <c:v>627.72769254047614</c:v>
                </c:pt>
                <c:pt idx="11">
                  <c:v>730.86591368400002</c:v>
                </c:pt>
                <c:pt idx="12">
                  <c:v>695.43815459090001</c:v>
                </c:pt>
                <c:pt idx="13">
                  <c:v>652.89785156870005</c:v>
                </c:pt>
                <c:pt idx="14">
                  <c:v>683.80563495565218</c:v>
                </c:pt>
                <c:pt idx="15">
                  <c:v>703.21876725523805</c:v>
                </c:pt>
                <c:pt idx="16">
                  <c:v>835.52228380789995</c:v>
                </c:pt>
                <c:pt idx="17">
                  <c:v>782.46018481604995</c:v>
                </c:pt>
                <c:pt idx="18">
                  <c:v>781.88859269614284</c:v>
                </c:pt>
                <c:pt idx="19">
                  <c:v>799.66381084031821</c:v>
                </c:pt>
                <c:pt idx="20">
                  <c:v>825.03502423385714</c:v>
                </c:pt>
                <c:pt idx="21">
                  <c:v>856.61103840875001</c:v>
                </c:pt>
                <c:pt idx="22">
                  <c:v>889.16395517671424</c:v>
                </c:pt>
                <c:pt idx="23">
                  <c:v>955.08968280985709</c:v>
                </c:pt>
                <c:pt idx="24">
                  <c:v>901.64128678733334</c:v>
                </c:pt>
                <c:pt idx="25">
                  <c:v>842.76339683210006</c:v>
                </c:pt>
                <c:pt idx="26">
                  <c:v>871.20121096591299</c:v>
                </c:pt>
                <c:pt idx="27">
                  <c:v>919.5554859893</c:v>
                </c:pt>
                <c:pt idx="28">
                  <c:v>924.81272741990904</c:v>
                </c:pt>
                <c:pt idx="29">
                  <c:v>925.45310659890004</c:v>
                </c:pt>
                <c:pt idx="30">
                  <c:v>897.68993108285713</c:v>
                </c:pt>
                <c:pt idx="31">
                  <c:v>947.64623912345451</c:v>
                </c:pt>
                <c:pt idx="32">
                  <c:v>977.07117027285005</c:v>
                </c:pt>
                <c:pt idx="33">
                  <c:v>995.01868427857892</c:v>
                </c:pt>
                <c:pt idx="34">
                  <c:v>1016.3120980530953</c:v>
                </c:pt>
                <c:pt idx="35">
                  <c:v>1087.5589511859048</c:v>
                </c:pt>
                <c:pt idx="36">
                  <c:v>989.65676197519042</c:v>
                </c:pt>
                <c:pt idx="37">
                  <c:v>964.35926601924996</c:v>
                </c:pt>
                <c:pt idx="38">
                  <c:v>982.42954223586958</c:v>
                </c:pt>
                <c:pt idx="39">
                  <c:v>1040.6270795532632</c:v>
                </c:pt>
                <c:pt idx="40">
                  <c:v>1038.5933504930908</c:v>
                </c:pt>
                <c:pt idx="41">
                  <c:v>1035.7208247407</c:v>
                </c:pt>
                <c:pt idx="42">
                  <c:v>1021.0567246829523</c:v>
                </c:pt>
                <c:pt idx="43">
                  <c:v>987.16930205118183</c:v>
                </c:pt>
                <c:pt idx="44">
                  <c:v>1079.9836004788422</c:v>
                </c:pt>
                <c:pt idx="45">
                  <c:v>1145.9601900214</c:v>
                </c:pt>
                <c:pt idx="46">
                  <c:v>1077.2593562858094</c:v>
                </c:pt>
                <c:pt idx="47">
                  <c:v>1281.6349631647895</c:v>
                </c:pt>
                <c:pt idx="48">
                  <c:v>1116.1204899156364</c:v>
                </c:pt>
                <c:pt idx="49">
                  <c:v>1070.21787494</c:v>
                </c:pt>
                <c:pt idx="50">
                  <c:v>1277.2465227983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E-49F5-94C3-BF47AB1A70D6}"/>
            </c:ext>
          </c:extLst>
        </c:ser>
        <c:ser>
          <c:idx val="1"/>
          <c:order val="1"/>
          <c:tx>
            <c:strRef>
              <c:f>GII.2!$J$2</c:f>
              <c:strCache>
                <c:ptCount val="1"/>
                <c:pt idx="0">
                  <c:v>Batch bruto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GII.2!$H$3:$H$55</c:f>
              <c:numCache>
                <c:formatCode>mmm\-yy</c:formatCode>
                <c:ptCount val="5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</c:numCache>
            </c:numRef>
          </c:cat>
          <c:val>
            <c:numRef>
              <c:f>GII.2!$J$3:$J$55</c:f>
              <c:numCache>
                <c:formatCode>0</c:formatCode>
                <c:ptCount val="53"/>
                <c:pt idx="0">
                  <c:v>735.74529984618187</c:v>
                </c:pt>
                <c:pt idx="1">
                  <c:v>710.34286121980006</c:v>
                </c:pt>
                <c:pt idx="2">
                  <c:v>756.6339089004091</c:v>
                </c:pt>
                <c:pt idx="3">
                  <c:v>842.53469834547616</c:v>
                </c:pt>
                <c:pt idx="4">
                  <c:v>956.07532157105265</c:v>
                </c:pt>
                <c:pt idx="5">
                  <c:v>758.18860004214287</c:v>
                </c:pt>
                <c:pt idx="6">
                  <c:v>758.05438837550003</c:v>
                </c:pt>
                <c:pt idx="7">
                  <c:v>744.41324429828569</c:v>
                </c:pt>
                <c:pt idx="8">
                  <c:v>773.74271351161906</c:v>
                </c:pt>
                <c:pt idx="9">
                  <c:v>809.5361597272381</c:v>
                </c:pt>
                <c:pt idx="10">
                  <c:v>779.7227374926191</c:v>
                </c:pt>
                <c:pt idx="11">
                  <c:v>938.95061919889997</c:v>
                </c:pt>
                <c:pt idx="12">
                  <c:v>897.78043317519996</c:v>
                </c:pt>
                <c:pt idx="13">
                  <c:v>802.67325966450005</c:v>
                </c:pt>
                <c:pt idx="14">
                  <c:v>823.70449129134784</c:v>
                </c:pt>
                <c:pt idx="15">
                  <c:v>923.02426139861905</c:v>
                </c:pt>
                <c:pt idx="16">
                  <c:v>1084.9960545081001</c:v>
                </c:pt>
                <c:pt idx="17">
                  <c:v>951.87158249030006</c:v>
                </c:pt>
                <c:pt idx="18">
                  <c:v>961.50536114099998</c:v>
                </c:pt>
                <c:pt idx="19">
                  <c:v>887.64205660118182</c:v>
                </c:pt>
                <c:pt idx="20">
                  <c:v>976.24940164485713</c:v>
                </c:pt>
                <c:pt idx="21">
                  <c:v>1066.2983883298</c:v>
                </c:pt>
                <c:pt idx="22">
                  <c:v>1052.5975393010951</c:v>
                </c:pt>
                <c:pt idx="23">
                  <c:v>1212.102298910238</c:v>
                </c:pt>
                <c:pt idx="24">
                  <c:v>1105.964765754381</c:v>
                </c:pt>
                <c:pt idx="25">
                  <c:v>1015.3498534992</c:v>
                </c:pt>
                <c:pt idx="26">
                  <c:v>1034.2554506413912</c:v>
                </c:pt>
                <c:pt idx="27">
                  <c:v>1127.4491510838</c:v>
                </c:pt>
                <c:pt idx="28">
                  <c:v>1212.8844996224545</c:v>
                </c:pt>
                <c:pt idx="29">
                  <c:v>1263.8095207709</c:v>
                </c:pt>
                <c:pt idx="30">
                  <c:v>1148.6153322320476</c:v>
                </c:pt>
                <c:pt idx="31">
                  <c:v>1190.4657447825455</c:v>
                </c:pt>
                <c:pt idx="32">
                  <c:v>1266.8608983273</c:v>
                </c:pt>
                <c:pt idx="33">
                  <c:v>1319.8675037156843</c:v>
                </c:pt>
                <c:pt idx="34">
                  <c:v>1121.5695247737619</c:v>
                </c:pt>
                <c:pt idx="35">
                  <c:v>1497.7322645840477</c:v>
                </c:pt>
                <c:pt idx="36">
                  <c:v>1268.9819589990477</c:v>
                </c:pt>
                <c:pt idx="37">
                  <c:v>1185.6662766868501</c:v>
                </c:pt>
                <c:pt idx="38">
                  <c:v>1298.3281881348262</c:v>
                </c:pt>
                <c:pt idx="39">
                  <c:v>1419.8841320321578</c:v>
                </c:pt>
                <c:pt idx="40">
                  <c:v>1518.0431076192726</c:v>
                </c:pt>
                <c:pt idx="41">
                  <c:v>1424.60978438865</c:v>
                </c:pt>
                <c:pt idx="42">
                  <c:v>1247.9519119794286</c:v>
                </c:pt>
                <c:pt idx="43">
                  <c:v>1219.508468681591</c:v>
                </c:pt>
                <c:pt idx="44">
                  <c:v>1355.3447855912104</c:v>
                </c:pt>
                <c:pt idx="45">
                  <c:v>1302.86571926805</c:v>
                </c:pt>
                <c:pt idx="46">
                  <c:v>1281.0740834249048</c:v>
                </c:pt>
                <c:pt idx="47">
                  <c:v>1525.1614046426316</c:v>
                </c:pt>
                <c:pt idx="48">
                  <c:v>1377.6842886544091</c:v>
                </c:pt>
                <c:pt idx="49">
                  <c:v>1271.8903049358096</c:v>
                </c:pt>
                <c:pt idx="50">
                  <c:v>1400.8318270786999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E-49F5-94C3-BF47AB1A70D6}"/>
            </c:ext>
          </c:extLst>
        </c:ser>
        <c:ser>
          <c:idx val="2"/>
          <c:order val="2"/>
          <c:tx>
            <c:strRef>
              <c:f>GII.2!$K$2</c:f>
              <c:strCache>
                <c:ptCount val="1"/>
                <c:pt idx="0">
                  <c:v>Saldo neto TEF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GII.2!$H$3:$H$55</c:f>
              <c:numCache>
                <c:formatCode>mmm\-yy</c:formatCode>
                <c:ptCount val="5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</c:numCache>
            </c:numRef>
          </c:cat>
          <c:val>
            <c:numRef>
              <c:f>GII.2!$K$3:$K$55</c:f>
              <c:numCache>
                <c:formatCode>General</c:formatCode>
                <c:ptCount val="53"/>
                <c:pt idx="51">
                  <c:v>119.05508141763636</c:v>
                </c:pt>
                <c:pt idx="52">
                  <c:v>119.9599343835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E-49F5-94C3-BF47AB1A70D6}"/>
            </c:ext>
          </c:extLst>
        </c:ser>
        <c:ser>
          <c:idx val="3"/>
          <c:order val="3"/>
          <c:tx>
            <c:strRef>
              <c:f>GII.2!$L$2</c:f>
              <c:strCache>
                <c:ptCount val="1"/>
                <c:pt idx="0">
                  <c:v>Saldo neto Batch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GII.2!$H$3:$H$55</c:f>
              <c:numCache>
                <c:formatCode>mmm\-yy</c:formatCode>
                <c:ptCount val="5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</c:numCache>
            </c:numRef>
          </c:cat>
          <c:val>
            <c:numRef>
              <c:f>GII.2!$L$3:$L$55</c:f>
              <c:numCache>
                <c:formatCode>General</c:formatCode>
                <c:ptCount val="53"/>
                <c:pt idx="51">
                  <c:v>433.91152663772726</c:v>
                </c:pt>
                <c:pt idx="52">
                  <c:v>631.89806475677278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BE-49F5-94C3-BF47AB1A7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83101184"/>
        <c:axId val="1716777824"/>
      </c:barChart>
      <c:dateAx>
        <c:axId val="1883101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16777824"/>
        <c:crosses val="autoZero"/>
        <c:auto val="1"/>
        <c:lblOffset val="100"/>
        <c:baseTimeUnit val="months"/>
        <c:majorUnit val="12"/>
        <c:majorTimeUnit val="months"/>
      </c:dateAx>
      <c:valAx>
        <c:axId val="17167778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310118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3977927955855912"/>
          <c:y val="3.5679677138633542E-2"/>
          <c:w val="0.52201624403248803"/>
          <c:h val="0.16397552191994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13286179611966E-2"/>
          <c:y val="0.15530224048487659"/>
          <c:w val="0.7958258401269811"/>
          <c:h val="0.69459264125119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GII.3!$I$2</c:f>
              <c:strCache>
                <c:ptCount val="1"/>
                <c:pt idx="0">
                  <c:v>Monto bruto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GII.3!$H$3:$H$16</c15:sqref>
                  </c15:fullRef>
                </c:ext>
              </c:extLst>
              <c:f>GII.3!$H$3:$H$15</c:f>
              <c:strCache>
                <c:ptCount val="13"/>
                <c:pt idx="0">
                  <c:v>Banco 12</c:v>
                </c:pt>
                <c:pt idx="1">
                  <c:v>Banco 4</c:v>
                </c:pt>
                <c:pt idx="2">
                  <c:v>Banco 2</c:v>
                </c:pt>
                <c:pt idx="3">
                  <c:v>Banco 6</c:v>
                </c:pt>
                <c:pt idx="4">
                  <c:v>Banco 11</c:v>
                </c:pt>
                <c:pt idx="5">
                  <c:v>Banco 5</c:v>
                </c:pt>
                <c:pt idx="6">
                  <c:v>Banco 10</c:v>
                </c:pt>
                <c:pt idx="7">
                  <c:v>Banco 3</c:v>
                </c:pt>
                <c:pt idx="8">
                  <c:v>Banco 7</c:v>
                </c:pt>
                <c:pt idx="9">
                  <c:v>Banco 13</c:v>
                </c:pt>
                <c:pt idx="10">
                  <c:v>Banco 8</c:v>
                </c:pt>
                <c:pt idx="11">
                  <c:v>Banco 9</c:v>
                </c:pt>
                <c:pt idx="12">
                  <c:v>Banco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GII.3!$I$3:$I$16</c15:sqref>
                  </c15:fullRef>
                </c:ext>
              </c:extLst>
              <c:f>GII.3!$I$3:$I$15</c:f>
              <c:numCache>
                <c:formatCode>0</c:formatCode>
                <c:ptCount val="13"/>
                <c:pt idx="0">
                  <c:v>36.69589029272727</c:v>
                </c:pt>
                <c:pt idx="1">
                  <c:v>5.9409565899090913</c:v>
                </c:pt>
                <c:pt idx="2">
                  <c:v>80.202780384590909</c:v>
                </c:pt>
                <c:pt idx="3">
                  <c:v>368.6762861542727</c:v>
                </c:pt>
                <c:pt idx="4">
                  <c:v>170.96871574495455</c:v>
                </c:pt>
                <c:pt idx="5">
                  <c:v>494.82302123404543</c:v>
                </c:pt>
                <c:pt idx="6">
                  <c:v>149.44713941868181</c:v>
                </c:pt>
                <c:pt idx="7">
                  <c:v>17.331247914863635</c:v>
                </c:pt>
                <c:pt idx="8">
                  <c:v>38.94426253118182</c:v>
                </c:pt>
                <c:pt idx="9">
                  <c:v>520.54323498786368</c:v>
                </c:pt>
                <c:pt idx="10">
                  <c:v>11.981453663227272</c:v>
                </c:pt>
                <c:pt idx="11">
                  <c:v>1.984130003</c:v>
                </c:pt>
                <c:pt idx="12">
                  <c:v>534.43405148413638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B-4640-9B5C-9EAE010AC724}"/>
            </c:ext>
          </c:extLst>
        </c:ser>
        <c:ser>
          <c:idx val="1"/>
          <c:order val="1"/>
          <c:tx>
            <c:strRef>
              <c:f>GII.3!$J$2</c:f>
              <c:strCache>
                <c:ptCount val="1"/>
                <c:pt idx="0">
                  <c:v>Monto neto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GII.3!$H$3:$H$16</c15:sqref>
                  </c15:fullRef>
                </c:ext>
              </c:extLst>
              <c:f>GII.3!$H$3:$H$15</c:f>
              <c:strCache>
                <c:ptCount val="13"/>
                <c:pt idx="0">
                  <c:v>Banco 12</c:v>
                </c:pt>
                <c:pt idx="1">
                  <c:v>Banco 4</c:v>
                </c:pt>
                <c:pt idx="2">
                  <c:v>Banco 2</c:v>
                </c:pt>
                <c:pt idx="3">
                  <c:v>Banco 6</c:v>
                </c:pt>
                <c:pt idx="4">
                  <c:v>Banco 11</c:v>
                </c:pt>
                <c:pt idx="5">
                  <c:v>Banco 5</c:v>
                </c:pt>
                <c:pt idx="6">
                  <c:v>Banco 10</c:v>
                </c:pt>
                <c:pt idx="7">
                  <c:v>Banco 3</c:v>
                </c:pt>
                <c:pt idx="8">
                  <c:v>Banco 7</c:v>
                </c:pt>
                <c:pt idx="9">
                  <c:v>Banco 13</c:v>
                </c:pt>
                <c:pt idx="10">
                  <c:v>Banco 8</c:v>
                </c:pt>
                <c:pt idx="11">
                  <c:v>Banco 9</c:v>
                </c:pt>
                <c:pt idx="12">
                  <c:v>Banco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GII.3!$J$3:$J$16</c15:sqref>
                  </c15:fullRef>
                </c:ext>
              </c:extLst>
              <c:f>GII.3!$J$3:$J$15</c:f>
              <c:numCache>
                <c:formatCode>0%</c:formatCode>
                <c:ptCount val="13"/>
                <c:pt idx="0">
                  <c:v>0.18322437072727274</c:v>
                </c:pt>
                <c:pt idx="1">
                  <c:v>7.8066738772727268E-2</c:v>
                </c:pt>
                <c:pt idx="2">
                  <c:v>1.621626619090909</c:v>
                </c:pt>
                <c:pt idx="3">
                  <c:v>8.0728382881363636</c:v>
                </c:pt>
                <c:pt idx="4">
                  <c:v>14.828694812090909</c:v>
                </c:pt>
                <c:pt idx="5">
                  <c:v>57.403633799272725</c:v>
                </c:pt>
                <c:pt idx="6">
                  <c:v>20.706093288818181</c:v>
                </c:pt>
                <c:pt idx="7">
                  <c:v>3.1162957566363638</c:v>
                </c:pt>
                <c:pt idx="8">
                  <c:v>7.4755271465000002</c:v>
                </c:pt>
                <c:pt idx="9">
                  <c:v>137.25378115131818</c:v>
                </c:pt>
                <c:pt idx="10">
                  <c:v>3.5303648175909093</c:v>
                </c:pt>
                <c:pt idx="11">
                  <c:v>0.95124613868181818</c:v>
                </c:pt>
                <c:pt idx="12">
                  <c:v>294.02939911731818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B-4640-9B5C-9EAE010A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3688304"/>
        <c:axId val="363694184"/>
      </c:barChart>
      <c:lineChart>
        <c:grouping val="stacked"/>
        <c:varyColors val="0"/>
        <c:ser>
          <c:idx val="2"/>
          <c:order val="2"/>
          <c:tx>
            <c:strRef>
              <c:f>GII.3!$K$2</c:f>
              <c:strCache>
                <c:ptCount val="1"/>
                <c:pt idx="0">
                  <c:v>Ahorro (eje der.)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25400">
                <a:solidFill>
                  <a:srgbClr val="C0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GII.3!$H$3:$H$16</c15:sqref>
                  </c15:fullRef>
                </c:ext>
              </c:extLst>
              <c:f>GII.3!$H$3:$H$15</c:f>
              <c:strCache>
                <c:ptCount val="13"/>
                <c:pt idx="0">
                  <c:v>Banco 12</c:v>
                </c:pt>
                <c:pt idx="1">
                  <c:v>Banco 4</c:v>
                </c:pt>
                <c:pt idx="2">
                  <c:v>Banco 2</c:v>
                </c:pt>
                <c:pt idx="3">
                  <c:v>Banco 6</c:v>
                </c:pt>
                <c:pt idx="4">
                  <c:v>Banco 11</c:v>
                </c:pt>
                <c:pt idx="5">
                  <c:v>Banco 5</c:v>
                </c:pt>
                <c:pt idx="6">
                  <c:v>Banco 10</c:v>
                </c:pt>
                <c:pt idx="7">
                  <c:v>Banco 3</c:v>
                </c:pt>
                <c:pt idx="8">
                  <c:v>Banco 7</c:v>
                </c:pt>
                <c:pt idx="9">
                  <c:v>Banco 13</c:v>
                </c:pt>
                <c:pt idx="10">
                  <c:v>Banco 8</c:v>
                </c:pt>
                <c:pt idx="11">
                  <c:v>Banco 9</c:v>
                </c:pt>
                <c:pt idx="12">
                  <c:v>Banco 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GII.3!$K$3:$K$16</c15:sqref>
                  </c15:fullRef>
                </c:ext>
              </c:extLst>
              <c:f>GII.3!$K$3:$K$15</c:f>
              <c:numCache>
                <c:formatCode>0%</c:formatCode>
                <c:ptCount val="13"/>
                <c:pt idx="0">
                  <c:v>0.99500695120718796</c:v>
                </c:pt>
                <c:pt idx="1">
                  <c:v>0.98685956754753501</c:v>
                </c:pt>
                <c:pt idx="2">
                  <c:v>0.97978091767748154</c:v>
                </c:pt>
                <c:pt idx="3">
                  <c:v>0.97810317996759277</c:v>
                </c:pt>
                <c:pt idx="4">
                  <c:v>0.91326661870577619</c:v>
                </c:pt>
                <c:pt idx="5">
                  <c:v>0.88399158621174689</c:v>
                </c:pt>
                <c:pt idx="6">
                  <c:v>0.86144871444605386</c:v>
                </c:pt>
                <c:pt idx="7">
                  <c:v>0.82019207318800369</c:v>
                </c:pt>
                <c:pt idx="8">
                  <c:v>0.80804548191111569</c:v>
                </c:pt>
                <c:pt idx="9">
                  <c:v>0.73632587664976912</c:v>
                </c:pt>
                <c:pt idx="10">
                  <c:v>0.70534753821849816</c:v>
                </c:pt>
                <c:pt idx="11">
                  <c:v>0.52057267555879094</c:v>
                </c:pt>
                <c:pt idx="12">
                  <c:v>0.44983034239530328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B-4640-9B5C-9EAE010A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88696"/>
        <c:axId val="363689088"/>
      </c:lineChart>
      <c:catAx>
        <c:axId val="36368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63694184"/>
        <c:crosses val="autoZero"/>
        <c:auto val="1"/>
        <c:lblAlgn val="ctr"/>
        <c:lblOffset val="100"/>
        <c:tickMarkSkip val="1"/>
        <c:noMultiLvlLbl val="0"/>
      </c:catAx>
      <c:valAx>
        <c:axId val="3636941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63688304"/>
        <c:crosses val="autoZero"/>
        <c:crossBetween val="between"/>
        <c:majorUnit val="150"/>
      </c:valAx>
      <c:valAx>
        <c:axId val="363689088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63688696"/>
        <c:crosses val="max"/>
        <c:crossBetween val="between"/>
        <c:majorUnit val="0.25"/>
      </c:valAx>
      <c:catAx>
        <c:axId val="363688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689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577535792707314"/>
          <c:y val="4.9186568065055752E-2"/>
          <c:w val="0.71068773634881932"/>
          <c:h val="6.28031850598805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635365100754"/>
          <c:y val="0.34835265182915187"/>
          <c:w val="0.89179681899641572"/>
          <c:h val="0.5584941176470588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GII.4!$H$8</c:f>
              <c:strCache>
                <c:ptCount val="1"/>
                <c:pt idx="0">
                  <c:v>Otros arreglos diferentes a PvP (con exposición a riesgo de liquidación)</c:v>
                </c:pt>
              </c:strCache>
            </c:strRef>
          </c:tx>
          <c:spPr>
            <a:solidFill>
              <a:srgbClr val="C00000"/>
            </a:solidFill>
            <a:ln w="0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0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C7-4BB7-9579-CB172BA0B192}"/>
              </c:ext>
            </c:extLst>
          </c:dPt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GII.4!$I$8:$M$8</c:f>
              <c:numCache>
                <c:formatCode>0%</c:formatCode>
                <c:ptCount val="5"/>
                <c:pt idx="0">
                  <c:v>0.83</c:v>
                </c:pt>
                <c:pt idx="1">
                  <c:v>0.36</c:v>
                </c:pt>
                <c:pt idx="2">
                  <c:v>0.12</c:v>
                </c:pt>
                <c:pt idx="3">
                  <c:v>0.22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7-4BB7-9579-CB172BA0B192}"/>
            </c:ext>
          </c:extLst>
        </c:ser>
        <c:ser>
          <c:idx val="3"/>
          <c:order val="1"/>
          <c:tx>
            <c:strRef>
              <c:f>GII.4!$H$6</c:f>
              <c:strCache>
                <c:ptCount val="1"/>
                <c:pt idx="0">
                  <c:v>On-us (sin información sobre exposición a riesgo de liquidación)</c:v>
                </c:pt>
              </c:strCache>
            </c:strRef>
          </c:tx>
          <c:spPr>
            <a:pattFill prst="wdUpDiag">
              <a:fgClr>
                <a:srgbClr val="F155AA"/>
              </a:fgClr>
              <a:bgClr>
                <a:schemeClr val="bg1">
                  <a:lumMod val="75000"/>
                </a:schemeClr>
              </a:bgClr>
            </a:pattFill>
            <a:ln w="635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GII.4!$I$6:$M$6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C7-4BB7-9579-CB172BA0B192}"/>
            </c:ext>
          </c:extLst>
        </c:ser>
        <c:ser>
          <c:idx val="4"/>
          <c:order val="2"/>
          <c:tx>
            <c:strRef>
              <c:f>GII.4!$H$7</c:f>
              <c:strCache>
                <c:ptCount val="1"/>
                <c:pt idx="0">
                  <c:v>On-us (con exposición a riesgo de liquidación)</c:v>
                </c:pt>
              </c:strCache>
            </c:strRef>
          </c:tx>
          <c:spPr>
            <a:solidFill>
              <a:srgbClr val="C58591"/>
            </a:solidFill>
            <a:ln>
              <a:noFill/>
            </a:ln>
            <a:effectLst/>
          </c:spPr>
          <c:invertIfNegative val="0"/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GII.4!$I$7:$M$7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C7-4BB7-9579-CB172BA0B192}"/>
            </c:ext>
          </c:extLst>
        </c:ser>
        <c:ser>
          <c:idx val="2"/>
          <c:order val="3"/>
          <c:tx>
            <c:strRef>
              <c:f>GII.4!$H$5</c:f>
              <c:strCache>
                <c:ptCount val="1"/>
                <c:pt idx="0">
                  <c:v>On-us (sin exposición a riesgo de liquidación) (3)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GII.4!$I$5:$M$5</c:f>
              <c:numCache>
                <c:formatCode>0%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C7-4BB7-9579-CB172BA0B192}"/>
            </c:ext>
          </c:extLst>
        </c:ser>
        <c:ser>
          <c:idx val="1"/>
          <c:order val="4"/>
          <c:tx>
            <c:strRef>
              <c:f>GII.4!$H$4</c:f>
              <c:strCache>
                <c:ptCount val="1"/>
                <c:pt idx="0">
                  <c:v>Arreglo PvP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C7-4BB7-9579-CB172BA0B19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C7-4BB7-9579-CB172BA0B1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C7-4BB7-9579-CB172BA0B19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C7-4BB7-9579-CB172BA0B192}"/>
              </c:ext>
            </c:extLst>
          </c:dPt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GII.4!$I$4:$M$4</c:f>
              <c:numCache>
                <c:formatCode>0%</c:formatCode>
                <c:ptCount val="5"/>
                <c:pt idx="0">
                  <c:v>0</c:v>
                </c:pt>
                <c:pt idx="1">
                  <c:v>0.52</c:v>
                </c:pt>
                <c:pt idx="2">
                  <c:v>0.5</c:v>
                </c:pt>
                <c:pt idx="3">
                  <c:v>0.4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C7-4BB7-9579-CB172BA0B192}"/>
            </c:ext>
          </c:extLst>
        </c:ser>
        <c:ser>
          <c:idx val="0"/>
          <c:order val="5"/>
          <c:tx>
            <c:strRef>
              <c:f>GII.4!$H$3</c:f>
              <c:strCache>
                <c:ptCount val="1"/>
                <c:pt idx="0">
                  <c:v>Pre-Liquidación con netting (2)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GII.4!$I$2:$M$2</c:f>
              <c:numCache>
                <c:formatCode>General</c:formatCode>
                <c:ptCount val="5"/>
                <c:pt idx="0">
                  <c:v>1997</c:v>
                </c:pt>
                <c:pt idx="1">
                  <c:v>2006</c:v>
                </c:pt>
                <c:pt idx="2">
                  <c:v>2013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GII.4!$I$3:$M$3</c:f>
              <c:numCache>
                <c:formatCode>0%</c:formatCode>
                <c:ptCount val="5"/>
                <c:pt idx="0">
                  <c:v>0.17</c:v>
                </c:pt>
                <c:pt idx="1">
                  <c:v>7.0000000000000007E-2</c:v>
                </c:pt>
                <c:pt idx="2">
                  <c:v>0.28000000000000003</c:v>
                </c:pt>
                <c:pt idx="3">
                  <c:v>0.2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C7-4BB7-9579-CB172BA0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089286976"/>
        <c:axId val="248383952"/>
      </c:barChart>
      <c:catAx>
        <c:axId val="10892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48383952"/>
        <c:crosses val="autoZero"/>
        <c:auto val="1"/>
        <c:lblAlgn val="ctr"/>
        <c:lblOffset val="100"/>
        <c:noMultiLvlLbl val="0"/>
      </c:catAx>
      <c:valAx>
        <c:axId val="24838395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089286976"/>
        <c:crosses val="autoZero"/>
        <c:crossBetween val="between"/>
        <c:majorUnit val="0.2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4.550704233887494E-2"/>
          <c:w val="1"/>
          <c:h val="0.25820972640200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18031000316986E-2"/>
          <c:y val="2.4062501874948884E-2"/>
          <c:w val="0.89126689589418873"/>
          <c:h val="0.8304654641520825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GII.5!$J$2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(GII.5!$J$3:$J$5,GII.5!$J$7:$J$14)</c:f>
              <c:numCache>
                <c:formatCode>General</c:formatCode>
                <c:ptCount val="11"/>
                <c:pt idx="0" formatCode="_-* #,##0.0_-;\-* #,##0.0_-;_-* &quot;-&quot;??_-;_-@_-">
                  <c:v>6.5682264241680182</c:v>
                </c:pt>
                <c:pt idx="2" formatCode="_-* #,##0.0_-;\-* #,##0.0_-;_-* &quot;-&quot;??_-;_-@_-">
                  <c:v>2.8259919847974984</c:v>
                </c:pt>
                <c:pt idx="4" formatCode="_-* #,##0.0_-;\-* #,##0.0_-;_-* &quot;-&quot;??_-;_-@_-">
                  <c:v>4.6380315069956026</c:v>
                </c:pt>
                <c:pt idx="6" formatCode="_-* #,##0.0_-;\-* #,##0.0_-;_-* &quot;-&quot;??_-;_-@_-">
                  <c:v>2.8592297082810605</c:v>
                </c:pt>
                <c:pt idx="8" formatCode="_-* #,##0.0_-;\-* #,##0.0_-;_-* &quot;-&quot;??_-;_-@_-">
                  <c:v>1.4417263775016165</c:v>
                </c:pt>
                <c:pt idx="10" formatCode="_-* #,##0.0_-;\-* #,##0.0_-;_-* &quot;-&quot;??_-;_-@_-">
                  <c:v>5.9891913810702357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F-46D4-85E5-A9905BF26B3E}"/>
            </c:ext>
          </c:extLst>
        </c:ser>
        <c:ser>
          <c:idx val="2"/>
          <c:order val="2"/>
          <c:tx>
            <c:strRef>
              <c:f>GII.5!$K$2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(GII.5!$K$3:$K$5,GII.5!$K$7:$K$14)</c:f>
              <c:numCache>
                <c:formatCode>General</c:formatCode>
                <c:ptCount val="11"/>
                <c:pt idx="0" formatCode="_-* #,##0.0_-;\-* #,##0.0_-;_-* &quot;-&quot;??_-;_-@_-">
                  <c:v>8.9679377919657064</c:v>
                </c:pt>
                <c:pt idx="2" formatCode="_-* #,##0.0_-;\-* #,##0.0_-;_-* &quot;-&quot;??_-;_-@_-">
                  <c:v>3.2166443176274773</c:v>
                </c:pt>
                <c:pt idx="4" formatCode="_-* #,##0.0_-;\-* #,##0.0_-;_-* &quot;-&quot;??_-;_-@_-">
                  <c:v>5.7956934493938368</c:v>
                </c:pt>
                <c:pt idx="6" formatCode="_-* #,##0.0_-;\-* #,##0.0_-;_-* &quot;-&quot;??_-;_-@_-">
                  <c:v>1.9854161917569864</c:v>
                </c:pt>
                <c:pt idx="8" formatCode="_-* #,##0.0_-;\-* #,##0.0_-;_-* &quot;-&quot;??_-;_-@_-">
                  <c:v>2.0465942408472428</c:v>
                </c:pt>
                <c:pt idx="10" formatCode="_-* #,##0.0_-;\-* #,##0.0_-;_-* &quot;-&quot;??_-;_-@_-">
                  <c:v>3.8974446509351126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F-46D4-85E5-A9905BF26B3E}"/>
            </c:ext>
          </c:extLst>
        </c:ser>
        <c:ser>
          <c:idx val="3"/>
          <c:order val="3"/>
          <c:tx>
            <c:strRef>
              <c:f>GII.5!$L$2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(GII.5!$L$3:$L$5,GII.5!$L$7:$L$14)</c:f>
              <c:numCache>
                <c:formatCode>General</c:formatCode>
                <c:ptCount val="11"/>
                <c:pt idx="0" formatCode="_-* #,##0.0_-;\-* #,##0.0_-;_-* &quot;-&quot;??_-;_-@_-">
                  <c:v>12.052539165657903</c:v>
                </c:pt>
                <c:pt idx="2" formatCode="_-* #,##0.0_-;\-* #,##0.0_-;_-* &quot;-&quot;??_-;_-@_-">
                  <c:v>3.6255785745185736</c:v>
                </c:pt>
                <c:pt idx="4" formatCode="_-* #,##0.0_-;\-* #,##0.0_-;_-* &quot;-&quot;??_-;_-@_-">
                  <c:v>7.3965450550485059</c:v>
                </c:pt>
                <c:pt idx="6" formatCode="_-* #,##0.0_-;\-* #,##0.0_-;_-* &quot;-&quot;??_-;_-@_-">
                  <c:v>2.0507022926789786</c:v>
                </c:pt>
                <c:pt idx="8" formatCode="_-* #,##0.0_-;\-* #,##0.0_-;_-* &quot;-&quot;??_-;_-@_-">
                  <c:v>1.0237143972571943</c:v>
                </c:pt>
                <c:pt idx="10" formatCode="_-* #,##0.0_-;\-* #,##0.0_-;_-* &quot;-&quot;??_-;_-@_-">
                  <c:v>2.9732100947469062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F-46D4-85E5-A9905BF26B3E}"/>
            </c:ext>
          </c:extLst>
        </c:ser>
        <c:ser>
          <c:idx val="4"/>
          <c:order val="4"/>
          <c:tx>
            <c:strRef>
              <c:f>GII.5!$M$2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(GII.5!$M$3:$M$5,GII.5!$M$7:$M$14)</c:f>
              <c:numCache>
                <c:formatCode>General</c:formatCode>
                <c:ptCount val="11"/>
                <c:pt idx="0" formatCode="_-* #,##0.0_-;\-* #,##0.0_-;_-* &quot;-&quot;??_-;_-@_-">
                  <c:v>14.959295559562916</c:v>
                </c:pt>
                <c:pt idx="2" formatCode="_-* #,##0.0_-;\-* #,##0.0_-;_-* &quot;-&quot;??_-;_-@_-">
                  <c:v>4.2811393749133257</c:v>
                </c:pt>
                <c:pt idx="4" formatCode="_-* #,##0.0_-;\-* #,##0.0_-;_-* &quot;-&quot;??_-;_-@_-">
                  <c:v>10.161609877159265</c:v>
                </c:pt>
                <c:pt idx="6" formatCode="_-* #,##0.0_-;\-* #,##0.0_-;_-* &quot;-&quot;??_-;_-@_-">
                  <c:v>1.4241564870936911</c:v>
                </c:pt>
                <c:pt idx="8" formatCode="_-* #,##0.0_-;\-* #,##0.0_-;_-* &quot;-&quot;??_-;_-@_-">
                  <c:v>1.1150738002772171</c:v>
                </c:pt>
                <c:pt idx="10" formatCode="_-* #,##0.0_-;\-* #,##0.0_-;_-* &quot;-&quot;??_-;_-@_-">
                  <c:v>3.1407922329195546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F-46D4-85E5-A9905BF26B3E}"/>
            </c:ext>
          </c:extLst>
        </c:ser>
        <c:ser>
          <c:idx val="5"/>
          <c:order val="5"/>
          <c:tx>
            <c:strRef>
              <c:f>GII.5!$N$2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(GII.5!$N$3:$N$5,GII.5!$N$7:$N$14)</c:f>
              <c:numCache>
                <c:formatCode>General</c:formatCode>
                <c:ptCount val="11"/>
                <c:pt idx="0" formatCode="_-* #,##0.0_-;\-* #,##0.0_-;_-* &quot;-&quot;??_-;_-@_-">
                  <c:v>22.557129800231468</c:v>
                </c:pt>
                <c:pt idx="2" formatCode="_-* #,##0.0_-;\-* #,##0.0_-;_-* &quot;-&quot;??_-;_-@_-">
                  <c:v>4.5597722985328817</c:v>
                </c:pt>
                <c:pt idx="4" formatCode="_-* #,##0.0_-;\-* #,##0.0_-;_-* &quot;-&quot;??_-;_-@_-">
                  <c:v>12.651973445590704</c:v>
                </c:pt>
                <c:pt idx="6" formatCode="_-* #,##0.0_-;\-* #,##0.0_-;_-* &quot;-&quot;??_-;_-@_-">
                  <c:v>1.3912844198922816</c:v>
                </c:pt>
                <c:pt idx="8" formatCode="_-* #,##0.0_-;\-* #,##0.0_-;_-* &quot;-&quot;??_-;_-@_-">
                  <c:v>0.98202207188557278</c:v>
                </c:pt>
                <c:pt idx="10" formatCode="_-* #,##0.0_-;\-* #,##0.0_-;_-* &quot;-&quot;??_-;_-@_-">
                  <c:v>5.460431835234365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EF-46D4-85E5-A9905BF26B3E}"/>
            </c:ext>
          </c:extLst>
        </c:ser>
        <c:ser>
          <c:idx val="6"/>
          <c:order val="6"/>
          <c:tx>
            <c:strRef>
              <c:f>GII.5!$O$2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(GII.5!$O$3:$O$5,GII.5!$O$7:$O$14)</c:f>
              <c:numCache>
                <c:formatCode>General</c:formatCode>
                <c:ptCount val="11"/>
                <c:pt idx="0" formatCode="_-* #,##0.0_-;\-* #,##0.0_-;_-* &quot;-&quot;??_-;_-@_-">
                  <c:v>15.796943933082204</c:v>
                </c:pt>
                <c:pt idx="2" formatCode="_-* #,##0.0_-;\-* #,##0.0_-;_-* &quot;-&quot;??_-;_-@_-">
                  <c:v>3.3070494832592927</c:v>
                </c:pt>
                <c:pt idx="4" formatCode="_-* #,##0.0_-;\-* #,##0.0_-;_-* &quot;-&quot;??_-;_-@_-">
                  <c:v>10.608197090676438</c:v>
                </c:pt>
                <c:pt idx="6" formatCode="_-* #,##0.0_-;\-* #,##0.0_-;_-* &quot;-&quot;??_-;_-@_-">
                  <c:v>1.2050847246690972</c:v>
                </c:pt>
                <c:pt idx="8" formatCode="_-* #,##0.0_-;\-* #,##0.0_-;_-* &quot;-&quot;??_-;_-@_-">
                  <c:v>1.1633095552301091</c:v>
                </c:pt>
                <c:pt idx="10" formatCode="_-* #,##0.0_-;\-* #,##0.0_-;_-* &quot;-&quot;??_-;_-@_-">
                  <c:v>3.9565205794565701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EF-46D4-85E5-A9905BF26B3E}"/>
            </c:ext>
          </c:extLst>
        </c:ser>
        <c:ser>
          <c:idx val="7"/>
          <c:order val="7"/>
          <c:tx>
            <c:strRef>
              <c:f>GII.5!$P$2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(GII.5!$P$3:$P$5,GII.5!$P$7:$P$14)</c:f>
              <c:numCache>
                <c:formatCode>General</c:formatCode>
                <c:ptCount val="11"/>
                <c:pt idx="0" formatCode="_-* #,##0.0_-;\-* #,##0.0_-;_-* &quot;-&quot;??_-;_-@_-">
                  <c:v>16.592258915136441</c:v>
                </c:pt>
                <c:pt idx="2" formatCode="_-* #,##0.0_-;\-* #,##0.0_-;_-* &quot;-&quot;??_-;_-@_-">
                  <c:v>2.7979717474132251</c:v>
                </c:pt>
                <c:pt idx="4" formatCode="_-* #,##0.0_-;\-* #,##0.0_-;_-* &quot;-&quot;??_-;_-@_-">
                  <c:v>10.849738479155711</c:v>
                </c:pt>
                <c:pt idx="6" formatCode="_-* #,##0.0_-;\-* #,##0.0_-;_-* &quot;-&quot;??_-;_-@_-">
                  <c:v>1.2415696886738894</c:v>
                </c:pt>
                <c:pt idx="8" formatCode="_-* #,##0.0_-;\-* #,##0.0_-;_-* &quot;-&quot;??_-;_-@_-">
                  <c:v>1.1745586479275594</c:v>
                </c:pt>
                <c:pt idx="10" formatCode="_-* #,##0.0_-;\-* #,##0.0_-;_-* &quot;-&quot;??_-;_-@_-">
                  <c:v>3.5971965897892413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EF-46D4-85E5-A9905BF26B3E}"/>
            </c:ext>
          </c:extLst>
        </c:ser>
        <c:ser>
          <c:idx val="8"/>
          <c:order val="8"/>
          <c:tx>
            <c:strRef>
              <c:f>GII.5!$Q$2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017510530056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EF-46D4-85E5-A9905BF26B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(GII.5!$H$3:$H$5,GII.5!$H$7:$H$14)</c:f>
              <c:strCache>
                <c:ptCount val="11"/>
                <c:pt idx="0">
                  <c:v>Top 5 centros
 financieros (2)</c:v>
                </c:pt>
                <c:pt idx="2">
                  <c:v>Economías
avanzadas
 (sin top 5)</c:v>
                </c:pt>
                <c:pt idx="4">
                  <c:v>Economías
avanzadas</c:v>
                </c:pt>
                <c:pt idx="6">
                  <c:v>Economías
emergentes    </c:v>
                </c:pt>
                <c:pt idx="8">
                  <c:v>Economías
   latinoamericanas</c:v>
                </c:pt>
                <c:pt idx="10">
                  <c:v>Chile</c:v>
                </c:pt>
              </c:strCache>
            </c:strRef>
          </c:cat>
          <c:val>
            <c:numRef>
              <c:f>(GII.5!$Q$3:$Q$5,GII.5!$Q$7:$Q$14)</c:f>
              <c:numCache>
                <c:formatCode>General</c:formatCode>
                <c:ptCount val="11"/>
                <c:pt idx="0" formatCode="_-* #,##0.0_-;\-* #,##0.0_-;_-* &quot;-&quot;??_-;_-@_-">
                  <c:v>16.424869307605885</c:v>
                </c:pt>
                <c:pt idx="2" formatCode="_-* #,##0.0_-;\-* #,##0.0_-;_-* &quot;-&quot;??_-;_-@_-">
                  <c:v>3.3978464062632106</c:v>
                </c:pt>
                <c:pt idx="4" formatCode="_-* #,##0.0_-;\-* #,##0.0_-;_-* &quot;-&quot;??_-;_-@_-">
                  <c:v>11.057067783187524</c:v>
                </c:pt>
                <c:pt idx="6" formatCode="_-* #,##0.0_-;\-* #,##0.0_-;_-* &quot;-&quot;??_-;_-@_-">
                  <c:v>1.0379947742310354</c:v>
                </c:pt>
                <c:pt idx="8" formatCode="_-* #,##0.0_-;\-* #,##0.0_-;_-* &quot;-&quot;??_-;_-@_-">
                  <c:v>1.1395932139124232</c:v>
                </c:pt>
                <c:pt idx="10" formatCode="_-* #,##0.0_-;\-* #,##0.0_-;_-* &quot;-&quot;??_-;_-@_-">
                  <c:v>3.1505925931195389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EF-46D4-85E5-A9905BF26B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5642864"/>
        <c:axId val="5056373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GII.5!$I$2</c15:sqref>
                        </c15:formulaRef>
                      </c:ext>
                    </c:extLst>
                    <c:strCache>
                      <c:ptCount val="1"/>
                      <c:pt idx="0">
                        <c:v>1998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Frutiger LT 45 Light" panose="020B0402020204020204" pitchFamily="34" charset="0"/>
                          <a:ea typeface="+mn-ea"/>
                          <a:cs typeface="+mn-cs"/>
                        </a:defRPr>
                      </a:pPr>
                      <a:endParaRPr lang="es-C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(GII.5!$H$3:$H$5,GII.5!$H$7:$H$14)</c15:sqref>
                        </c15:formulaRef>
                      </c:ext>
                    </c:extLst>
                    <c:strCache>
                      <c:ptCount val="11"/>
                      <c:pt idx="0">
                        <c:v>Top 5 centros
 financieros (2)</c:v>
                      </c:pt>
                      <c:pt idx="2">
                        <c:v>Economías
avanzadas
 (sin top 5)</c:v>
                      </c:pt>
                      <c:pt idx="4">
                        <c:v>Economías
avanzadas</c:v>
                      </c:pt>
                      <c:pt idx="6">
                        <c:v>Economías
emergentes    </c:v>
                      </c:pt>
                      <c:pt idx="8">
                        <c:v>Economías
   latinoamericanas</c:v>
                      </c:pt>
                      <c:pt idx="10">
                        <c:v>Chile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(GII.5!$I$3:$I$5,GII.5!$I$7:$I$14)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_-* #,##0.0_-;\-* #,##0.0_-;_-* &quot;-&quot;??_-;_-@_-">
                        <c:v>11.000261762782721</c:v>
                      </c:pt>
                      <c:pt idx="2" formatCode="_-* #,##0.0_-;\-* #,##0.0_-;_-* &quot;-&quot;??_-;_-@_-">
                        <c:v>4.418249154938688</c:v>
                      </c:pt>
                      <c:pt idx="4" formatCode="_-* #,##0.0_-;\-* #,##0.0_-;_-* &quot;-&quot;??_-;_-@_-">
                        <c:v>7.4134341943804305</c:v>
                      </c:pt>
                      <c:pt idx="6" formatCode="_-* #,##0.0_-;\-* #,##0.0_-;_-* &quot;-&quot;??_-;_-@_-">
                        <c:v>2.0218144017106288</c:v>
                      </c:pt>
                      <c:pt idx="8" formatCode="_-* #,##0.0_-;\-* #,##0.0_-;_-* &quot;-&quot;??_-;_-@_-">
                        <c:v>1.9444012907480257</c:v>
                      </c:pt>
                      <c:pt idx="10" formatCode="_-* #,##0.0_-;\-* #,##0.0_-;_-* &quot;-&quot;??_-;_-@_-">
                        <c:v>2.4352805223669449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33EF-46D4-85E5-A9905BF26B3E}"/>
                  </c:ext>
                </c:extLst>
              </c15:ser>
            </c15:filteredBarSeries>
          </c:ext>
        </c:extLst>
      </c:barChart>
      <c:catAx>
        <c:axId val="505642864"/>
        <c:scaling>
          <c:orientation val="minMax"/>
        </c:scaling>
        <c:delete val="0"/>
        <c:axPos val="b"/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5637376"/>
        <c:crosses val="autoZero"/>
        <c:auto val="0"/>
        <c:lblAlgn val="ctr"/>
        <c:lblOffset val="100"/>
        <c:tickLblSkip val="1"/>
        <c:noMultiLvlLbl val="0"/>
      </c:catAx>
      <c:valAx>
        <c:axId val="505637376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10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0564286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85902457982159"/>
          <c:y val="3.0396118674238248E-2"/>
          <c:w val="0.66745554732826895"/>
          <c:h val="0.17153090247329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GII.6!$M$3</c:f>
              <c:strCache>
                <c:ptCount val="1"/>
                <c:pt idx="0">
                  <c:v>Monto bruto 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GII.6!$J$4:$J$17</c:f>
              <c:strCache>
                <c:ptCount val="14"/>
                <c:pt idx="0">
                  <c:v>1s-abril</c:v>
                </c:pt>
                <c:pt idx="1">
                  <c:v>2s-abril</c:v>
                </c:pt>
                <c:pt idx="2">
                  <c:v>3s-abril</c:v>
                </c:pt>
                <c:pt idx="3">
                  <c:v>4s-abril</c:v>
                </c:pt>
                <c:pt idx="4">
                  <c:v>5s-abril</c:v>
                </c:pt>
                <c:pt idx="5">
                  <c:v>1s-mayo</c:v>
                </c:pt>
                <c:pt idx="6">
                  <c:v>2s-mayo</c:v>
                </c:pt>
                <c:pt idx="7">
                  <c:v>3s-mayo</c:v>
                </c:pt>
                <c:pt idx="8">
                  <c:v>4s-mayo</c:v>
                </c:pt>
                <c:pt idx="9">
                  <c:v>5s-mayo</c:v>
                </c:pt>
                <c:pt idx="10">
                  <c:v>1s-junio</c:v>
                </c:pt>
                <c:pt idx="11">
                  <c:v>2s-junio</c:v>
                </c:pt>
                <c:pt idx="12">
                  <c:v>3s-junio</c:v>
                </c:pt>
                <c:pt idx="13">
                  <c:v>4s-junio</c:v>
                </c:pt>
              </c:strCache>
            </c:strRef>
          </c:cat>
          <c:val>
            <c:numRef>
              <c:f>GII.6!$M$4:$M$17</c:f>
              <c:numCache>
                <c:formatCode>0</c:formatCode>
                <c:ptCount val="14"/>
                <c:pt idx="0">
                  <c:v>608.62800000000004</c:v>
                </c:pt>
                <c:pt idx="1">
                  <c:v>763.39400000000001</c:v>
                </c:pt>
                <c:pt idx="2">
                  <c:v>604.05200000000002</c:v>
                </c:pt>
                <c:pt idx="3">
                  <c:v>617.54600000000005</c:v>
                </c:pt>
                <c:pt idx="4">
                  <c:v>625.65</c:v>
                </c:pt>
                <c:pt idx="5">
                  <c:v>674.48</c:v>
                </c:pt>
                <c:pt idx="6">
                  <c:v>657.64200000000005</c:v>
                </c:pt>
                <c:pt idx="7">
                  <c:v>661.77200000000005</c:v>
                </c:pt>
                <c:pt idx="8">
                  <c:v>523.28250000000003</c:v>
                </c:pt>
                <c:pt idx="9">
                  <c:v>801.19</c:v>
                </c:pt>
                <c:pt idx="10">
                  <c:v>649.91156125999998</c:v>
                </c:pt>
                <c:pt idx="11">
                  <c:v>655.19454542000005</c:v>
                </c:pt>
                <c:pt idx="12">
                  <c:v>704.32628837499999</c:v>
                </c:pt>
                <c:pt idx="13">
                  <c:v>479.69593626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4-40D3-A668-28D7AC36252B}"/>
            </c:ext>
          </c:extLst>
        </c:ser>
        <c:ser>
          <c:idx val="1"/>
          <c:order val="1"/>
          <c:tx>
            <c:strRef>
              <c:f>GII.6!$N$3</c:f>
              <c:strCache>
                <c:ptCount val="1"/>
                <c:pt idx="0">
                  <c:v>Saldo neto USD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GII.6!$J$4:$J$17</c:f>
              <c:strCache>
                <c:ptCount val="14"/>
                <c:pt idx="0">
                  <c:v>1s-abril</c:v>
                </c:pt>
                <c:pt idx="1">
                  <c:v>2s-abril</c:v>
                </c:pt>
                <c:pt idx="2">
                  <c:v>3s-abril</c:v>
                </c:pt>
                <c:pt idx="3">
                  <c:v>4s-abril</c:v>
                </c:pt>
                <c:pt idx="4">
                  <c:v>5s-abril</c:v>
                </c:pt>
                <c:pt idx="5">
                  <c:v>1s-mayo</c:v>
                </c:pt>
                <c:pt idx="6">
                  <c:v>2s-mayo</c:v>
                </c:pt>
                <c:pt idx="7">
                  <c:v>3s-mayo</c:v>
                </c:pt>
                <c:pt idx="8">
                  <c:v>4s-mayo</c:v>
                </c:pt>
                <c:pt idx="9">
                  <c:v>5s-mayo</c:v>
                </c:pt>
                <c:pt idx="10">
                  <c:v>1s-junio</c:v>
                </c:pt>
                <c:pt idx="11">
                  <c:v>2s-junio</c:v>
                </c:pt>
                <c:pt idx="12">
                  <c:v>3s-junio</c:v>
                </c:pt>
                <c:pt idx="13">
                  <c:v>4s-junio</c:v>
                </c:pt>
              </c:strCache>
            </c:strRef>
          </c:cat>
          <c:val>
            <c:numRef>
              <c:f>GII.6!$N$4:$N$17</c:f>
              <c:numCache>
                <c:formatCode>0</c:formatCode>
                <c:ptCount val="14"/>
                <c:pt idx="0">
                  <c:v>159.45500000000001</c:v>
                </c:pt>
                <c:pt idx="1">
                  <c:v>139.69399999999999</c:v>
                </c:pt>
                <c:pt idx="2">
                  <c:v>124.494</c:v>
                </c:pt>
                <c:pt idx="3">
                  <c:v>183.136</c:v>
                </c:pt>
                <c:pt idx="4">
                  <c:v>191.285</c:v>
                </c:pt>
                <c:pt idx="5">
                  <c:v>248.92500000000001</c:v>
                </c:pt>
                <c:pt idx="6">
                  <c:v>151.714</c:v>
                </c:pt>
                <c:pt idx="7">
                  <c:v>194.51400000000001</c:v>
                </c:pt>
                <c:pt idx="8">
                  <c:v>124.89</c:v>
                </c:pt>
                <c:pt idx="9">
                  <c:v>192.3075</c:v>
                </c:pt>
                <c:pt idx="10">
                  <c:v>156.84733370000001</c:v>
                </c:pt>
                <c:pt idx="11">
                  <c:v>146.41549549999999</c:v>
                </c:pt>
                <c:pt idx="12">
                  <c:v>234.30672793333335</c:v>
                </c:pt>
                <c:pt idx="13">
                  <c:v>172.44274831999999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4-40D3-A668-28D7AC362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9449552"/>
        <c:axId val="619449944"/>
      </c:barChart>
      <c:catAx>
        <c:axId val="619449552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19449944"/>
        <c:crosses val="autoZero"/>
        <c:auto val="1"/>
        <c:lblAlgn val="ctr"/>
        <c:lblOffset val="100"/>
        <c:noMultiLvlLbl val="0"/>
      </c:catAx>
      <c:valAx>
        <c:axId val="619449944"/>
        <c:scaling>
          <c:orientation val="maxMin"/>
          <c:max val="8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r>
                  <a:rPr lang="es-CL">
                    <a:solidFill>
                      <a:sysClr val="windowText" lastClr="000000"/>
                    </a:solidFill>
                  </a:rPr>
                  <a:t>Millones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1944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GII.6!$K$3</c:f>
              <c:strCache>
                <c:ptCount val="1"/>
                <c:pt idx="0">
                  <c:v>Monto bruto CLP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GII.6!$J$4:$J$17</c:f>
              <c:strCache>
                <c:ptCount val="14"/>
                <c:pt idx="0">
                  <c:v>1s-abril</c:v>
                </c:pt>
                <c:pt idx="1">
                  <c:v>2s-abril</c:v>
                </c:pt>
                <c:pt idx="2">
                  <c:v>3s-abril</c:v>
                </c:pt>
                <c:pt idx="3">
                  <c:v>4s-abril</c:v>
                </c:pt>
                <c:pt idx="4">
                  <c:v>5s-abril</c:v>
                </c:pt>
                <c:pt idx="5">
                  <c:v>1s-mayo</c:v>
                </c:pt>
                <c:pt idx="6">
                  <c:v>2s-mayo</c:v>
                </c:pt>
                <c:pt idx="7">
                  <c:v>3s-mayo</c:v>
                </c:pt>
                <c:pt idx="8">
                  <c:v>4s-mayo</c:v>
                </c:pt>
                <c:pt idx="9">
                  <c:v>5s-mayo</c:v>
                </c:pt>
                <c:pt idx="10">
                  <c:v>1s-junio</c:v>
                </c:pt>
                <c:pt idx="11">
                  <c:v>2s-junio</c:v>
                </c:pt>
                <c:pt idx="12">
                  <c:v>3s-junio</c:v>
                </c:pt>
                <c:pt idx="13">
                  <c:v>4s-junio</c:v>
                </c:pt>
              </c:strCache>
            </c:strRef>
          </c:cat>
          <c:val>
            <c:numRef>
              <c:f>GII.6!$K$4:$K$17</c:f>
              <c:numCache>
                <c:formatCode>0</c:formatCode>
                <c:ptCount val="14"/>
                <c:pt idx="0">
                  <c:v>580.97127058000001</c:v>
                </c:pt>
                <c:pt idx="1">
                  <c:v>727.01511196000001</c:v>
                </c:pt>
                <c:pt idx="2">
                  <c:v>587.33484248000002</c:v>
                </c:pt>
                <c:pt idx="3">
                  <c:v>587.22708130000001</c:v>
                </c:pt>
                <c:pt idx="4">
                  <c:v>593.81724844999997</c:v>
                </c:pt>
                <c:pt idx="5">
                  <c:v>637.91825915000004</c:v>
                </c:pt>
                <c:pt idx="6">
                  <c:v>611.73459904000003</c:v>
                </c:pt>
                <c:pt idx="7">
                  <c:v>601.14984791999996</c:v>
                </c:pt>
                <c:pt idx="8">
                  <c:v>472.04720935</c:v>
                </c:pt>
                <c:pt idx="9">
                  <c:v>729.20366275000003</c:v>
                </c:pt>
                <c:pt idx="10">
                  <c:v>714.58799999999997</c:v>
                </c:pt>
                <c:pt idx="11">
                  <c:v>710.62800000000004</c:v>
                </c:pt>
                <c:pt idx="12">
                  <c:v>751.57500000000005</c:v>
                </c:pt>
                <c:pt idx="13">
                  <c:v>507.34800000000001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2-4AC6-B518-06B4B0D882E8}"/>
            </c:ext>
          </c:extLst>
        </c:ser>
        <c:ser>
          <c:idx val="1"/>
          <c:order val="1"/>
          <c:tx>
            <c:strRef>
              <c:f>GII.6!$L$3</c:f>
              <c:strCache>
                <c:ptCount val="1"/>
                <c:pt idx="0">
                  <c:v>Saldo neto CLP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GII.6!$J$4:$J$17</c:f>
              <c:strCache>
                <c:ptCount val="14"/>
                <c:pt idx="0">
                  <c:v>1s-abril</c:v>
                </c:pt>
                <c:pt idx="1">
                  <c:v>2s-abril</c:v>
                </c:pt>
                <c:pt idx="2">
                  <c:v>3s-abril</c:v>
                </c:pt>
                <c:pt idx="3">
                  <c:v>4s-abril</c:v>
                </c:pt>
                <c:pt idx="4">
                  <c:v>5s-abril</c:v>
                </c:pt>
                <c:pt idx="5">
                  <c:v>1s-mayo</c:v>
                </c:pt>
                <c:pt idx="6">
                  <c:v>2s-mayo</c:v>
                </c:pt>
                <c:pt idx="7">
                  <c:v>3s-mayo</c:v>
                </c:pt>
                <c:pt idx="8">
                  <c:v>4s-mayo</c:v>
                </c:pt>
                <c:pt idx="9">
                  <c:v>5s-mayo</c:v>
                </c:pt>
                <c:pt idx="10">
                  <c:v>1s-junio</c:v>
                </c:pt>
                <c:pt idx="11">
                  <c:v>2s-junio</c:v>
                </c:pt>
                <c:pt idx="12">
                  <c:v>3s-junio</c:v>
                </c:pt>
                <c:pt idx="13">
                  <c:v>4s-junio</c:v>
                </c:pt>
              </c:strCache>
            </c:strRef>
          </c:cat>
          <c:val>
            <c:numRef>
              <c:f>GII.6!$L$4:$L$17</c:f>
              <c:numCache>
                <c:formatCode>0</c:formatCode>
                <c:ptCount val="14"/>
                <c:pt idx="0">
                  <c:v>152.84421882999999</c:v>
                </c:pt>
                <c:pt idx="1">
                  <c:v>132.59363569999999</c:v>
                </c:pt>
                <c:pt idx="2">
                  <c:v>121.22522585999999</c:v>
                </c:pt>
                <c:pt idx="3">
                  <c:v>174.32746793999999</c:v>
                </c:pt>
                <c:pt idx="4">
                  <c:v>180.73319705</c:v>
                </c:pt>
                <c:pt idx="5">
                  <c:v>237.46927840000001</c:v>
                </c:pt>
                <c:pt idx="6">
                  <c:v>141.59792641999999</c:v>
                </c:pt>
                <c:pt idx="7">
                  <c:v>177.53900662000001</c:v>
                </c:pt>
                <c:pt idx="8">
                  <c:v>112.07999435000001</c:v>
                </c:pt>
                <c:pt idx="9">
                  <c:v>174.47157725</c:v>
                </c:pt>
                <c:pt idx="10">
                  <c:v>172.53</c:v>
                </c:pt>
                <c:pt idx="11">
                  <c:v>159.334</c:v>
                </c:pt>
                <c:pt idx="12">
                  <c:v>250.73</c:v>
                </c:pt>
                <c:pt idx="13">
                  <c:v>182.90799999999999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2-4AC6-B518-06B4B0D8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3017408"/>
        <c:axId val="673018976"/>
      </c:barChart>
      <c:catAx>
        <c:axId val="67301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73018976"/>
        <c:crosses val="autoZero"/>
        <c:auto val="1"/>
        <c:lblAlgn val="ctr"/>
        <c:lblOffset val="100"/>
        <c:noMultiLvlLbl val="0"/>
      </c:catAx>
      <c:valAx>
        <c:axId val="67301897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r>
                  <a:rPr lang="es-CL">
                    <a:solidFill>
                      <a:sysClr val="windowText" lastClr="000000"/>
                    </a:solidFill>
                  </a:rPr>
                  <a:t>Miles de millones CLP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Frutiger LT 45 Light" panose="020B0402020204020204" pitchFamily="34" charset="0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7301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9877044097055"/>
          <c:y val="4.4240164876159206E-2"/>
          <c:w val="0.78728838000965351"/>
          <c:h val="0.77878872518655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GII.7!$I$2</c:f>
              <c:strCache>
                <c:ptCount val="1"/>
                <c:pt idx="0">
                  <c:v>Negociados CLP/USD en el mercado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GII.7!$H$3:$H$16</c:f>
              <c:strCache>
                <c:ptCount val="14"/>
                <c:pt idx="0">
                  <c:v>1s-abr</c:v>
                </c:pt>
                <c:pt idx="1">
                  <c:v>2s-abr</c:v>
                </c:pt>
                <c:pt idx="2">
                  <c:v>3s-abr</c:v>
                </c:pt>
                <c:pt idx="3">
                  <c:v>4s-abr</c:v>
                </c:pt>
                <c:pt idx="4">
                  <c:v>5s-abr</c:v>
                </c:pt>
                <c:pt idx="5">
                  <c:v>1s-may</c:v>
                </c:pt>
                <c:pt idx="6">
                  <c:v>2s-may</c:v>
                </c:pt>
                <c:pt idx="7">
                  <c:v>3s-may</c:v>
                </c:pt>
                <c:pt idx="8">
                  <c:v>4s-may</c:v>
                </c:pt>
                <c:pt idx="9">
                  <c:v>5s-may</c:v>
                </c:pt>
                <c:pt idx="10">
                  <c:v>2s-jun</c:v>
                </c:pt>
                <c:pt idx="11">
                  <c:v>3s-jun</c:v>
                </c:pt>
                <c:pt idx="12">
                  <c:v>4s-jun</c:v>
                </c:pt>
                <c:pt idx="13">
                  <c:v>5s-jun</c:v>
                </c:pt>
              </c:strCache>
            </c:strRef>
          </c:cat>
          <c:val>
            <c:numRef>
              <c:f>GII.7!$I$3:$I$16</c:f>
              <c:numCache>
                <c:formatCode>#,##0</c:formatCode>
                <c:ptCount val="14"/>
                <c:pt idx="0">
                  <c:v>1825.3541594200001</c:v>
                </c:pt>
                <c:pt idx="1">
                  <c:v>1874.8121923399997</c:v>
                </c:pt>
                <c:pt idx="2">
                  <c:v>1661.88980064</c:v>
                </c:pt>
                <c:pt idx="3">
                  <c:v>1873.2650258399997</c:v>
                </c:pt>
                <c:pt idx="4">
                  <c:v>1813.3988442500001</c:v>
                </c:pt>
                <c:pt idx="5">
                  <c:v>2324.4479337500002</c:v>
                </c:pt>
                <c:pt idx="6">
                  <c:v>2081.7163217800003</c:v>
                </c:pt>
                <c:pt idx="7">
                  <c:v>2176.0804027599997</c:v>
                </c:pt>
                <c:pt idx="8">
                  <c:v>1813.7295590250001</c:v>
                </c:pt>
                <c:pt idx="9">
                  <c:v>1419.9174840900002</c:v>
                </c:pt>
                <c:pt idx="10">
                  <c:v>2046.9763313400001</c:v>
                </c:pt>
                <c:pt idx="11">
                  <c:v>1691.28785186</c:v>
                </c:pt>
                <c:pt idx="12">
                  <c:v>1585.9390901249999</c:v>
                </c:pt>
                <c:pt idx="13">
                  <c:v>1304.4987792800002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71B-869B-ABD97ED24C3B}"/>
            </c:ext>
          </c:extLst>
        </c:ser>
        <c:ser>
          <c:idx val="1"/>
          <c:order val="1"/>
          <c:tx>
            <c:strRef>
              <c:f>GII.7!$J$2</c:f>
              <c:strCache>
                <c:ptCount val="1"/>
                <c:pt idx="0">
                  <c:v>Compensados en CCAV FX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GII.7!$H$3:$H$16</c:f>
              <c:strCache>
                <c:ptCount val="14"/>
                <c:pt idx="0">
                  <c:v>1s-abr</c:v>
                </c:pt>
                <c:pt idx="1">
                  <c:v>2s-abr</c:v>
                </c:pt>
                <c:pt idx="2">
                  <c:v>3s-abr</c:v>
                </c:pt>
                <c:pt idx="3">
                  <c:v>4s-abr</c:v>
                </c:pt>
                <c:pt idx="4">
                  <c:v>5s-abr</c:v>
                </c:pt>
                <c:pt idx="5">
                  <c:v>1s-may</c:v>
                </c:pt>
                <c:pt idx="6">
                  <c:v>2s-may</c:v>
                </c:pt>
                <c:pt idx="7">
                  <c:v>3s-may</c:v>
                </c:pt>
                <c:pt idx="8">
                  <c:v>4s-may</c:v>
                </c:pt>
                <c:pt idx="9">
                  <c:v>5s-may</c:v>
                </c:pt>
                <c:pt idx="10">
                  <c:v>2s-jun</c:v>
                </c:pt>
                <c:pt idx="11">
                  <c:v>3s-jun</c:v>
                </c:pt>
                <c:pt idx="12">
                  <c:v>4s-jun</c:v>
                </c:pt>
                <c:pt idx="13">
                  <c:v>5s-jun</c:v>
                </c:pt>
              </c:strCache>
            </c:strRef>
          </c:cat>
          <c:val>
            <c:numRef>
              <c:f>GII.7!$J$3:$J$16</c:f>
              <c:numCache>
                <c:formatCode>0</c:formatCode>
                <c:ptCount val="14"/>
                <c:pt idx="0">
                  <c:v>608.62800000000004</c:v>
                </c:pt>
                <c:pt idx="1">
                  <c:v>763.39400000000001</c:v>
                </c:pt>
                <c:pt idx="2">
                  <c:v>604.05200000000002</c:v>
                </c:pt>
                <c:pt idx="3">
                  <c:v>617.54600000000005</c:v>
                </c:pt>
                <c:pt idx="4">
                  <c:v>625.65</c:v>
                </c:pt>
                <c:pt idx="5">
                  <c:v>674.48</c:v>
                </c:pt>
                <c:pt idx="6">
                  <c:v>657.64200000000005</c:v>
                </c:pt>
                <c:pt idx="7">
                  <c:v>661.77200000000005</c:v>
                </c:pt>
                <c:pt idx="8">
                  <c:v>523.28250000000003</c:v>
                </c:pt>
                <c:pt idx="9">
                  <c:v>640.952</c:v>
                </c:pt>
                <c:pt idx="10">
                  <c:v>714.58799999999997</c:v>
                </c:pt>
                <c:pt idx="11">
                  <c:v>710.62800000000004</c:v>
                </c:pt>
                <c:pt idx="12">
                  <c:v>607.07749999999999</c:v>
                </c:pt>
                <c:pt idx="13">
                  <c:v>507.34800000000001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4-471B-869B-ABD97ED24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3346416"/>
        <c:axId val="1724059200"/>
      </c:barChart>
      <c:lineChart>
        <c:grouping val="standard"/>
        <c:varyColors val="0"/>
        <c:ser>
          <c:idx val="2"/>
          <c:order val="2"/>
          <c:tx>
            <c:strRef>
              <c:f>GII.7!$K$2</c:f>
              <c:strCache>
                <c:ptCount val="1"/>
                <c:pt idx="0">
                  <c:v>Proporción del mercado interbancario (eje der.)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GII.7!$H$3:$H$16</c:f>
              <c:strCache>
                <c:ptCount val="14"/>
                <c:pt idx="0">
                  <c:v>1s-abr</c:v>
                </c:pt>
                <c:pt idx="1">
                  <c:v>2s-abr</c:v>
                </c:pt>
                <c:pt idx="2">
                  <c:v>3s-abr</c:v>
                </c:pt>
                <c:pt idx="3">
                  <c:v>4s-abr</c:v>
                </c:pt>
                <c:pt idx="4">
                  <c:v>5s-abr</c:v>
                </c:pt>
                <c:pt idx="5">
                  <c:v>1s-may</c:v>
                </c:pt>
                <c:pt idx="6">
                  <c:v>2s-may</c:v>
                </c:pt>
                <c:pt idx="7">
                  <c:v>3s-may</c:v>
                </c:pt>
                <c:pt idx="8">
                  <c:v>4s-may</c:v>
                </c:pt>
                <c:pt idx="9">
                  <c:v>5s-may</c:v>
                </c:pt>
                <c:pt idx="10">
                  <c:v>2s-jun</c:v>
                </c:pt>
                <c:pt idx="11">
                  <c:v>3s-jun</c:v>
                </c:pt>
                <c:pt idx="12">
                  <c:v>4s-jun</c:v>
                </c:pt>
                <c:pt idx="13">
                  <c:v>5s-jun</c:v>
                </c:pt>
              </c:strCache>
            </c:strRef>
          </c:cat>
          <c:val>
            <c:numRef>
              <c:f>GII.7!$K$3:$K$16</c:f>
              <c:numCache>
                <c:formatCode>0%</c:formatCode>
                <c:ptCount val="14"/>
                <c:pt idx="0">
                  <c:v>0.33343008909207483</c:v>
                </c:pt>
                <c:pt idx="1">
                  <c:v>0.40718425190482094</c:v>
                </c:pt>
                <c:pt idx="2">
                  <c:v>0.3634729569718626</c:v>
                </c:pt>
                <c:pt idx="3">
                  <c:v>0.32966291020304683</c:v>
                </c:pt>
                <c:pt idx="4">
                  <c:v>0.34501510904996813</c:v>
                </c:pt>
                <c:pt idx="5">
                  <c:v>0.29016782445708328</c:v>
                </c:pt>
                <c:pt idx="6">
                  <c:v>0.31591336106625428</c:v>
                </c:pt>
                <c:pt idx="7">
                  <c:v>0.30411192489057448</c:v>
                </c:pt>
                <c:pt idx="8">
                  <c:v>0.28851186627917069</c:v>
                </c:pt>
                <c:pt idx="9">
                  <c:v>0.45140087870019763</c:v>
                </c:pt>
                <c:pt idx="10">
                  <c:v>0.34909441260232521</c:v>
                </c:pt>
                <c:pt idx="11">
                  <c:v>0.42016975361023512</c:v>
                </c:pt>
                <c:pt idx="12">
                  <c:v>0.38278739945312251</c:v>
                </c:pt>
                <c:pt idx="13">
                  <c:v>0.38892178977739145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4-471B-869B-ABD97ED24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909952"/>
        <c:axId val="1724078880"/>
      </c:lineChart>
      <c:catAx>
        <c:axId val="16733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24059200"/>
        <c:crosses val="autoZero"/>
        <c:auto val="1"/>
        <c:lblAlgn val="ctr"/>
        <c:lblOffset val="100"/>
        <c:tickMarkSkip val="6"/>
        <c:noMultiLvlLbl val="0"/>
      </c:catAx>
      <c:valAx>
        <c:axId val="1724059200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73346416"/>
        <c:crosses val="autoZero"/>
        <c:crossBetween val="between"/>
      </c:valAx>
      <c:valAx>
        <c:axId val="1724078880"/>
        <c:scaling>
          <c:orientation val="minMax"/>
          <c:max val="0.60000000000000009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76909952"/>
        <c:crosses val="max"/>
        <c:crossBetween val="between"/>
      </c:valAx>
      <c:catAx>
        <c:axId val="167690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40788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9054852459392024E-2"/>
          <c:y val="2.3442537187706239E-2"/>
          <c:w val="0.74169397608725862"/>
          <c:h val="0.200343660894227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GII.8!$I$2</c:f>
              <c:strCache>
                <c:ptCount val="1"/>
                <c:pt idx="0">
                  <c:v>Pagos entre participantes por cuenta propia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GII.8!$H$3:$H$19</c:f>
              <c:numCache>
                <c:formatCode>mmm\-yy</c:formatCode>
                <c:ptCount val="1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</c:numCache>
            </c:numRef>
          </c:cat>
          <c:val>
            <c:numRef>
              <c:f>GII.8!$I$3:$I$19</c:f>
              <c:numCache>
                <c:formatCode>_-* #,##0_-;\-* #,##0_-;_-* "-"??_-;_-@_-</c:formatCode>
                <c:ptCount val="17"/>
                <c:pt idx="0">
                  <c:v>3334.088802857666</c:v>
                </c:pt>
                <c:pt idx="1">
                  <c:v>3276.2081662342994</c:v>
                </c:pt>
                <c:pt idx="2">
                  <c:v>3474.5270950224776</c:v>
                </c:pt>
                <c:pt idx="3">
                  <c:v>3802.1612052636833</c:v>
                </c:pt>
                <c:pt idx="4">
                  <c:v>3865.1697009323166</c:v>
                </c:pt>
                <c:pt idx="5">
                  <c:v>3376.9563751825494</c:v>
                </c:pt>
                <c:pt idx="6">
                  <c:v>3121.3924752352864</c:v>
                </c:pt>
                <c:pt idx="7">
                  <c:v>3229.2346828689538</c:v>
                </c:pt>
                <c:pt idx="8">
                  <c:v>3483.6942258569461</c:v>
                </c:pt>
                <c:pt idx="9">
                  <c:v>3930.7853966766002</c:v>
                </c:pt>
                <c:pt idx="10">
                  <c:v>3979.3705317842382</c:v>
                </c:pt>
                <c:pt idx="11">
                  <c:v>4091.9475877045275</c:v>
                </c:pt>
                <c:pt idx="12">
                  <c:v>3890.7266547992272</c:v>
                </c:pt>
                <c:pt idx="13">
                  <c:v>3908.4725254851419</c:v>
                </c:pt>
                <c:pt idx="14">
                  <c:v>2660.847418932</c:v>
                </c:pt>
                <c:pt idx="15">
                  <c:v>2139.8700927768632</c:v>
                </c:pt>
                <c:pt idx="16">
                  <c:v>2213.38427494281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3-45BF-92F8-F6EFE4E6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3584"/>
        <c:axId val="351272408"/>
      </c:lineChart>
      <c:lineChart>
        <c:grouping val="standard"/>
        <c:varyColors val="0"/>
        <c:ser>
          <c:idx val="1"/>
          <c:order val="1"/>
          <c:tx>
            <c:strRef>
              <c:f>GII.8!$J$2</c:f>
              <c:strCache>
                <c:ptCount val="1"/>
                <c:pt idx="0">
                  <c:v>Cámaras (eje der.)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GII.8!$H$3:$H$19</c:f>
              <c:numCache>
                <c:formatCode>mmm\-yy</c:formatCode>
                <c:ptCount val="1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</c:numCache>
            </c:numRef>
          </c:cat>
          <c:val>
            <c:numRef>
              <c:f>GII.8!$J$3:$J$19</c:f>
              <c:numCache>
                <c:formatCode>_-* #,##0_-;\-* #,##0_-;_-* "-"??_-;_-@_-</c:formatCode>
                <c:ptCount val="17"/>
                <c:pt idx="0">
                  <c:v>270.36078058852382</c:v>
                </c:pt>
                <c:pt idx="1">
                  <c:v>297.02515047049997</c:v>
                </c:pt>
                <c:pt idx="2">
                  <c:v>269.20402982043487</c:v>
                </c:pt>
                <c:pt idx="3">
                  <c:v>266.21126704421056</c:v>
                </c:pt>
                <c:pt idx="4">
                  <c:v>284.17458686854542</c:v>
                </c:pt>
                <c:pt idx="5">
                  <c:v>286.40511592905</c:v>
                </c:pt>
                <c:pt idx="6">
                  <c:v>308.49423445228575</c:v>
                </c:pt>
                <c:pt idx="7">
                  <c:v>286.96424222068185</c:v>
                </c:pt>
                <c:pt idx="8">
                  <c:v>321.86454159305259</c:v>
                </c:pt>
                <c:pt idx="9">
                  <c:v>331.47484572690001</c:v>
                </c:pt>
                <c:pt idx="10">
                  <c:v>304.15159429576187</c:v>
                </c:pt>
                <c:pt idx="11">
                  <c:v>294.70620250805257</c:v>
                </c:pt>
                <c:pt idx="12">
                  <c:v>304.95753305154534</c:v>
                </c:pt>
                <c:pt idx="13">
                  <c:v>290.83282645676189</c:v>
                </c:pt>
                <c:pt idx="14">
                  <c:v>1172.9374895659671</c:v>
                </c:pt>
                <c:pt idx="15">
                  <c:v>1702.4040897028644</c:v>
                </c:pt>
                <c:pt idx="16">
                  <c:v>2212.4946138211913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3-45BF-92F8-F6EFE4E6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271624"/>
        <c:axId val="351273976"/>
      </c:lineChart>
      <c:dateAx>
        <c:axId val="351273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2408"/>
        <c:crosses val="autoZero"/>
        <c:auto val="1"/>
        <c:lblOffset val="100"/>
        <c:baseTimeUnit val="months"/>
        <c:majorUnit val="4"/>
        <c:majorTimeUnit val="months"/>
      </c:dateAx>
      <c:valAx>
        <c:axId val="351272408"/>
        <c:scaling>
          <c:orientation val="minMax"/>
          <c:max val="5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3584"/>
        <c:crosses val="autoZero"/>
        <c:crossBetween val="between"/>
        <c:majorUnit val="1000"/>
      </c:valAx>
      <c:valAx>
        <c:axId val="351273976"/>
        <c:scaling>
          <c:orientation val="minMax"/>
          <c:max val="3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1271624"/>
        <c:crosses val="max"/>
        <c:crossBetween val="between"/>
        <c:majorUnit val="600"/>
      </c:valAx>
      <c:dateAx>
        <c:axId val="3512716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5127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3709376544818178E-2"/>
          <c:y val="2.3613250021138395E-2"/>
          <c:w val="0.75216782260756887"/>
          <c:h val="0.167997514694747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5</xdr:col>
      <xdr:colOff>791688</xdr:colOff>
      <xdr:row>23</xdr:row>
      <xdr:rowOff>149350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EF2C08-3986-456C-842F-DDA8B0D0E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46182</xdr:colOff>
      <xdr:row>3</xdr:row>
      <xdr:rowOff>161635</xdr:rowOff>
    </xdr:from>
    <xdr:to>
      <xdr:col>6</xdr:col>
      <xdr:colOff>53357</xdr:colOff>
      <xdr:row>23</xdr:row>
      <xdr:rowOff>149349</xdr:rowOff>
    </xdr:to>
    <xdr:graphicFrame macro="">
      <xdr:nvGraphicFramePr>
        <xdr:cNvPr id="3" name="Gráfico 7">
          <a:extLst>
            <a:ext uri="{FF2B5EF4-FFF2-40B4-BE49-F238E27FC236}">
              <a16:creationId xmlns:a16="http://schemas.microsoft.com/office/drawing/2014/main" id="{19D55850-E862-45B8-B1F4-9AB8FA3B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-1</xdr:rowOff>
    </xdr:from>
    <xdr:to>
      <xdr:col>6</xdr:col>
      <xdr:colOff>22513</xdr:colOff>
      <xdr:row>23</xdr:row>
      <xdr:rowOff>148442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E474AC-2DDC-41DF-B3C3-A18CE4A4D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6</xdr:col>
      <xdr:colOff>26141</xdr:colOff>
      <xdr:row>24</xdr:row>
      <xdr:rowOff>19792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82BA03-8AF1-456B-88A3-FBA11C650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784513</xdr:colOff>
      <xdr:row>23</xdr:row>
      <xdr:rowOff>128651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FDB67A-A616-4091-9F13-2912BD833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39584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8EE381-B860-4538-9578-4C7A2DD89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4</xdr:row>
      <xdr:rowOff>-1</xdr:rowOff>
    </xdr:from>
    <xdr:to>
      <xdr:col>4</xdr:col>
      <xdr:colOff>385948</xdr:colOff>
      <xdr:row>23</xdr:row>
      <xdr:rowOff>149349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D4CB48-8317-4C20-9184-D30B069E8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273464</xdr:colOff>
      <xdr:row>4</xdr:row>
      <xdr:rowOff>0</xdr:rowOff>
    </xdr:from>
    <xdr:to>
      <xdr:col>8</xdr:col>
      <xdr:colOff>277091</xdr:colOff>
      <xdr:row>23</xdr:row>
      <xdr:rowOff>149431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ED7D06-DAF8-4816-BF58-FDA76D674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-1</xdr:rowOff>
    </xdr:from>
    <xdr:to>
      <xdr:col>6</xdr:col>
      <xdr:colOff>8082</xdr:colOff>
      <xdr:row>23</xdr:row>
      <xdr:rowOff>148442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7C7716A-92B4-47C0-BEB6-282F5AEE0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</xdr:rowOff>
    </xdr:from>
    <xdr:to>
      <xdr:col>6</xdr:col>
      <xdr:colOff>27955</xdr:colOff>
      <xdr:row>23</xdr:row>
      <xdr:rowOff>148443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062B49-6A28-4D2E-AE5A-528248F77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5</xdr:col>
      <xdr:colOff>792596</xdr:colOff>
      <xdr:row>24</xdr:row>
      <xdr:rowOff>9896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559FC1-1F51-4C4A-8CCB-48D2FA7FF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OS\MPV\COYUNT\BASEDEF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FINANZ\FRAN\RPMs\MAR%2007\ZE\ZE%20PM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SGODOY\Configuraci&#243;n%20local\Archivos%20temporales%20de%20Internet\OLK73F\IEF-4\linkeados\Bolsas%20G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echever\CONFIG~1\Temp\Documents%20and%20Settings\ymendez\Configuraci&#243;n%20local\Archivos%20temporales%20de%20Internet\OLK75\resumen\RESUMEN%20JU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Recomendaci&#243;n_licitaci&#243;n_2016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Adecuaci&#243;n%20de%20Capital\ADECUACION%20DE%20CAPITAL%20EXTENDIDO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nts%20and%20Settings\PF_HGONZALE\Configuraci&#243;n%20local\Archivos%20temporales%20de%20Internet\OLK5\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Bl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Commod\BASIC%20MATERIALS\China\Imports%20and%20Exports\impex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musas\AppData\Local\Microsoft\Windows\Temporary%20Internet%20Files\Content.Outlook\NX667ZHZ\TPM%20expectativas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MESADINE\BMontenegro\Gesti&#243;n%20de%20la%20Banca\Datos%20Gesti&#243;n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il\coinc\expectativas\resultados%20UCHI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MB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RESUMEN%20JUL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FM\DOMA\SPC%20TPM%20y%20PSA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COYUNTUR\GRAFICOS\seccion%20I\datos_t_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IES/106_DEMF_GC_Proyectos/Encuesta%20trianual%20BIS%202019/Gr&#225;ficos%20y%20Tablas%20Finales%20Documento%202019/Actualizaci&#243;n%202017/Info%20BIS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OCUME~1\jechever\CONFIG~1\Temp\Documents%20and%20Settings\ymendez\Configuraci&#243;n%20local\Archivos%20temporales%20de%20Internet\OLK75\resumen\Spread%20Contratos%20Futuros.xls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central.sharepoint.com/sites/Grupo_IMF/Documentos%20compartidos/Informe%20de%20Pagos/ISIP%20grupo%20infras%202024/Gr&#225;ficos%20ISiP%20IMF/Plantilla%20gr&#225;ficos.xlsx" TargetMode="External"/><Relationship Id="rId1" Type="http://schemas.openxmlformats.org/officeDocument/2006/relationships/externalLinkPath" Target="Plantilla%20gr&#225;fic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Forward"/>
      <sheetName val="tasas bc"/>
      <sheetName val="Quincenal"/>
      <sheetName val="#¡REF"/>
      <sheetName val="Hoja1"/>
      <sheetName val="Tasas de Variación"/>
      <sheetName val="Incidencias"/>
      <sheetName val="HTMIP96NB02"/>
      <sheetName val="sectorial"/>
      <sheetName val="FIE"/>
      <sheetName val="2006Trim( CN-BP)"/>
      <sheetName val="2004Trim( CN-BP)"/>
      <sheetName val="SS_2008_B03 ( IVT)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>
            <v>0</v>
          </cell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ial"/>
      <sheetName val="2006 (Receptivo II T2005)"/>
      <sheetName val="Hoja1"/>
      <sheetName val="Quincenal"/>
      <sheetName val="#¡REF"/>
      <sheetName val="Datos"/>
      <sheetName val="coyuntural"/>
      <sheetName val="V ertical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  <sheetName val="BONOSV_1992"/>
      <sheetName val="Dist geog"/>
      <sheetName val="datos zona geo"/>
      <sheetName val="Grafico I.5 C. Neg"/>
      <sheetName val="Quincenal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MI Manufacturero"/>
    </sheetNames>
    <sheetDataSet>
      <sheetData sheetId="0">
        <row r="2">
          <cell r="C2" t="str">
            <v>ERBSVM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2">
          <cell r="C2" t="str">
            <v>CHILE</v>
          </cell>
          <cell r="J2" t="str">
            <v>USA</v>
          </cell>
        </row>
        <row r="3">
          <cell r="C3" t="str">
            <v>A_CH</v>
          </cell>
          <cell r="J3" t="str">
            <v>A_USA</v>
          </cell>
        </row>
        <row r="4">
          <cell r="J4">
            <v>8.1222542767399181E-3</v>
          </cell>
        </row>
        <row r="5">
          <cell r="J5">
            <v>7.3256797188908642E-3</v>
          </cell>
        </row>
        <row r="6">
          <cell r="J6">
            <v>7.6349606991701529E-3</v>
          </cell>
        </row>
        <row r="7">
          <cell r="J7">
            <v>7.2514630982833386E-3</v>
          </cell>
        </row>
        <row r="8">
          <cell r="J8">
            <v>9.2886592738833443E-3</v>
          </cell>
        </row>
        <row r="9">
          <cell r="J9">
            <v>9.5912306840805293E-3</v>
          </cell>
        </row>
        <row r="10">
          <cell r="J10">
            <v>7.7133921754047041E-3</v>
          </cell>
        </row>
        <row r="11">
          <cell r="J11">
            <v>8.8346982987214575E-3</v>
          </cell>
        </row>
        <row r="12">
          <cell r="J12">
            <v>1.0164366141257852E-2</v>
          </cell>
        </row>
        <row r="13">
          <cell r="J13">
            <v>1.0188246688089798E-2</v>
          </cell>
        </row>
        <row r="14">
          <cell r="J14">
            <v>1.0867485591197237E-2</v>
          </cell>
        </row>
        <row r="15">
          <cell r="J15">
            <v>1.0762162441019064E-2</v>
          </cell>
        </row>
        <row r="16">
          <cell r="J16">
            <v>9.8745660748225904E-3</v>
          </cell>
        </row>
        <row r="17">
          <cell r="J17">
            <v>9.5362741736066368E-3</v>
          </cell>
        </row>
        <row r="18">
          <cell r="J18">
            <v>8.9819658028659904E-3</v>
          </cell>
        </row>
        <row r="19">
          <cell r="J19">
            <v>9.281606753417191E-3</v>
          </cell>
        </row>
        <row r="20">
          <cell r="J20">
            <v>1.0227823330884338E-2</v>
          </cell>
        </row>
        <row r="21">
          <cell r="J21">
            <v>9.4708913972597376E-3</v>
          </cell>
        </row>
        <row r="22">
          <cell r="J22">
            <v>8.8583120776994512E-3</v>
          </cell>
        </row>
        <row r="23">
          <cell r="J23">
            <v>9.3467319728783253E-3</v>
          </cell>
        </row>
        <row r="24">
          <cell r="J24">
            <v>9.1270097614306721E-3</v>
          </cell>
        </row>
        <row r="25">
          <cell r="J25">
            <v>9.3824670347083649E-3</v>
          </cell>
        </row>
        <row r="26">
          <cell r="J26">
            <v>8.7676992252469568E-3</v>
          </cell>
        </row>
        <row r="27">
          <cell r="J27">
            <v>8.693866211466561E-3</v>
          </cell>
        </row>
        <row r="28">
          <cell r="J28">
            <v>8.2274937498732874E-3</v>
          </cell>
        </row>
        <row r="29">
          <cell r="J29">
            <v>7.612476311694278E-3</v>
          </cell>
        </row>
        <row r="30">
          <cell r="J30">
            <v>7.5231662189134806E-3</v>
          </cell>
        </row>
        <row r="31">
          <cell r="J31">
            <v>8.9922150591148723E-3</v>
          </cell>
        </row>
        <row r="32">
          <cell r="J32">
            <v>8.4889593389135907E-3</v>
          </cell>
        </row>
        <row r="33">
          <cell r="J33">
            <v>8.2860713386687622E-3</v>
          </cell>
        </row>
        <row r="34">
          <cell r="J34">
            <v>8.3786512039948548E-3</v>
          </cell>
        </row>
        <row r="35">
          <cell r="J35">
            <v>8.7629213132026582E-3</v>
          </cell>
        </row>
        <row r="36">
          <cell r="J36">
            <v>9.0621965234521703E-3</v>
          </cell>
        </row>
        <row r="37">
          <cell r="J37">
            <v>8.8681301307122901E-3</v>
          </cell>
        </row>
        <row r="38">
          <cell r="J38">
            <v>7.796061668526956E-3</v>
          </cell>
        </row>
        <row r="39">
          <cell r="J39">
            <v>7.092022316521656E-3</v>
          </cell>
        </row>
        <row r="40">
          <cell r="J40">
            <v>6.9358391016647314E-3</v>
          </cell>
        </row>
        <row r="41">
          <cell r="J41">
            <v>7.09323337907745E-3</v>
          </cell>
        </row>
        <row r="42">
          <cell r="J42">
            <v>6.0263362489267006E-3</v>
          </cell>
        </row>
        <row r="43">
          <cell r="J43">
            <v>6.75342965176418E-3</v>
          </cell>
        </row>
        <row r="44">
          <cell r="J44">
            <v>6.6265021953890941E-3</v>
          </cell>
        </row>
        <row r="45">
          <cell r="J45">
            <v>7.2042876918750722E-3</v>
          </cell>
        </row>
        <row r="46">
          <cell r="J46">
            <v>6.9926668635612553E-3</v>
          </cell>
        </row>
        <row r="47">
          <cell r="J47">
            <v>7.7499560597674069E-3</v>
          </cell>
        </row>
        <row r="48">
          <cell r="J48">
            <v>8.0806736703361304E-3</v>
          </cell>
        </row>
        <row r="49">
          <cell r="J49">
            <v>9.3728866994750876E-3</v>
          </cell>
        </row>
        <row r="50">
          <cell r="J50">
            <v>1.0218482529563646E-2</v>
          </cell>
        </row>
        <row r="51">
          <cell r="J51">
            <v>1.0814661364208141E-2</v>
          </cell>
        </row>
        <row r="52">
          <cell r="J52">
            <v>1.0641750860300109E-2</v>
          </cell>
        </row>
        <row r="53">
          <cell r="J53">
            <v>1.1074081737021534E-2</v>
          </cell>
        </row>
        <row r="54">
          <cell r="J54">
            <v>1.1786473726318967E-2</v>
          </cell>
        </row>
        <row r="55">
          <cell r="J55">
            <v>1.263769512187702E-2</v>
          </cell>
        </row>
        <row r="56">
          <cell r="J56">
            <v>1.2928294873133067E-2</v>
          </cell>
        </row>
        <row r="57">
          <cell r="J57">
            <v>1.1004896876910733E-2</v>
          </cell>
        </row>
        <row r="58">
          <cell r="J58">
            <v>1.0283481841831759E-2</v>
          </cell>
        </row>
        <row r="59">
          <cell r="J59">
            <v>9.5995901483247065E-3</v>
          </cell>
        </row>
        <row r="60">
          <cell r="J60">
            <v>1.0589712557901903E-2</v>
          </cell>
        </row>
        <row r="61">
          <cell r="J61">
            <v>1.1159936687502998E-2</v>
          </cell>
        </row>
        <row r="62">
          <cell r="J62">
            <v>1.1109593974482478E-2</v>
          </cell>
        </row>
        <row r="63">
          <cell r="J63">
            <v>1.1135431642747906E-2</v>
          </cell>
        </row>
        <row r="64">
          <cell r="J64">
            <v>1.1637930307246887E-2</v>
          </cell>
        </row>
        <row r="65">
          <cell r="J65">
            <v>1.239996273709509E-2</v>
          </cell>
        </row>
        <row r="66">
          <cell r="J66">
            <v>1.0999487253526246E-2</v>
          </cell>
        </row>
        <row r="67">
          <cell r="J67">
            <v>1.1247870690163222E-2</v>
          </cell>
        </row>
        <row r="68">
          <cell r="J68">
            <v>1.2200799420556577E-2</v>
          </cell>
        </row>
        <row r="69">
          <cell r="J69">
            <v>1.1565169602917324E-2</v>
          </cell>
        </row>
        <row r="70">
          <cell r="J70">
            <v>1.1419253850600917E-2</v>
          </cell>
        </row>
        <row r="71">
          <cell r="J71">
            <v>1.1620900232888025E-2</v>
          </cell>
        </row>
        <row r="72">
          <cell r="J72">
            <v>1.1718777018749888E-2</v>
          </cell>
        </row>
        <row r="73">
          <cell r="J73">
            <v>1.0232117825545426E-2</v>
          </cell>
        </row>
        <row r="74">
          <cell r="J74">
            <v>4.5539155196195882E-3</v>
          </cell>
        </row>
        <row r="75">
          <cell r="J75">
            <v>5.7241805772627269E-3</v>
          </cell>
        </row>
        <row r="76">
          <cell r="J76">
            <v>5.2913943368934164E-3</v>
          </cell>
        </row>
        <row r="77">
          <cell r="J77">
            <v>4.6231569081910439E-3</v>
          </cell>
        </row>
        <row r="78">
          <cell r="C78">
            <v>3.5652657899569409E-2</v>
          </cell>
          <cell r="J78">
            <v>1.0183746412190364E-2</v>
          </cell>
        </row>
        <row r="79">
          <cell r="C79">
            <v>3.1167677403468021E-2</v>
          </cell>
          <cell r="J79">
            <v>1.0472444921731603E-2</v>
          </cell>
        </row>
        <row r="80">
          <cell r="C80">
            <v>2.8511612672455066E-2</v>
          </cell>
          <cell r="J80">
            <v>9.0124459909368907E-3</v>
          </cell>
        </row>
        <row r="81">
          <cell r="C81">
            <v>3.4698487666022425E-2</v>
          </cell>
          <cell r="J81">
            <v>9.7821365025373332E-3</v>
          </cell>
        </row>
        <row r="82">
          <cell r="C82">
            <v>3.2761699827605871E-2</v>
          </cell>
          <cell r="J82">
            <v>9.6684660191262567E-3</v>
          </cell>
        </row>
        <row r="83">
          <cell r="C83">
            <v>2.6437252423657191E-2</v>
          </cell>
          <cell r="J83">
            <v>1.0203115360593672E-2</v>
          </cell>
        </row>
        <row r="84">
          <cell r="C84">
            <v>3.0271539167407154E-2</v>
          </cell>
          <cell r="J84">
            <v>1.1120294800289296E-2</v>
          </cell>
        </row>
        <row r="85">
          <cell r="C85">
            <v>2.9792978744841315E-2</v>
          </cell>
          <cell r="J85">
            <v>1.2183870775121449E-2</v>
          </cell>
        </row>
        <row r="86">
          <cell r="C86">
            <v>3.4314562165613981E-2</v>
          </cell>
          <cell r="J86">
            <v>1.2946421171484267E-2</v>
          </cell>
        </row>
        <row r="87">
          <cell r="C87">
            <v>3.1865676219777907E-2</v>
          </cell>
          <cell r="J87">
            <v>1.3388113133241357E-2</v>
          </cell>
        </row>
        <row r="88">
          <cell r="C88">
            <v>3.6203182615388012E-2</v>
          </cell>
          <cell r="J88">
            <v>1.4190598553453625E-2</v>
          </cell>
        </row>
        <row r="89">
          <cell r="C89">
            <v>2.751170383257753E-2</v>
          </cell>
          <cell r="J89">
            <v>1.6273556411392255E-2</v>
          </cell>
        </row>
        <row r="90">
          <cell r="C90">
            <v>2.7716495419598107E-2</v>
          </cell>
          <cell r="J90">
            <v>1.6103559094846238E-2</v>
          </cell>
        </row>
        <row r="91">
          <cell r="C91">
            <v>1.4530504595522501E-2</v>
          </cell>
          <cell r="J91">
            <v>1.6195205263589953E-2</v>
          </cell>
        </row>
        <row r="92">
          <cell r="C92">
            <v>1.4437507222184459E-2</v>
          </cell>
          <cell r="J92">
            <v>1.5966400195502134E-2</v>
          </cell>
        </row>
        <row r="93">
          <cell r="C93">
            <v>1.1221175227573717E-2</v>
          </cell>
          <cell r="J93">
            <v>1.6892461783783588E-2</v>
          </cell>
        </row>
        <row r="94">
          <cell r="C94">
            <v>1.0567132839271029E-2</v>
          </cell>
          <cell r="J94">
            <v>1.6892461783783588E-2</v>
          </cell>
        </row>
        <row r="95">
          <cell r="C95">
            <v>9.127593781669616E-3</v>
          </cell>
          <cell r="J95">
            <v>1.6793829361731932E-2</v>
          </cell>
        </row>
        <row r="96">
          <cell r="C96">
            <v>3.0422553759166499E-2</v>
          </cell>
          <cell r="J96">
            <v>1.6557664382058475E-2</v>
          </cell>
        </row>
        <row r="97">
          <cell r="C97">
            <v>2.8515087031639623E-2</v>
          </cell>
          <cell r="J97">
            <v>1.3847658786286939E-2</v>
          </cell>
        </row>
        <row r="98">
          <cell r="C98">
            <v>2.5582627653063066E-2</v>
          </cell>
          <cell r="J98">
            <v>1.3830082995120722E-2</v>
          </cell>
        </row>
        <row r="99">
          <cell r="C99">
            <v>3.1032708817801902E-2</v>
          </cell>
          <cell r="J99">
            <v>1.3863659420717449E-2</v>
          </cell>
        </row>
        <row r="100">
          <cell r="C100">
            <v>4.1621864088054419E-2</v>
          </cell>
          <cell r="J100">
            <v>1.4641429682792582E-2</v>
          </cell>
        </row>
        <row r="101">
          <cell r="C101">
            <v>4.8082501260041793E-2</v>
          </cell>
          <cell r="J101">
            <v>1.4195907233270339E-2</v>
          </cell>
        </row>
        <row r="102">
          <cell r="C102">
            <v>5.6749988634146917E-2</v>
          </cell>
          <cell r="J102">
            <v>1.2937022062142747E-2</v>
          </cell>
        </row>
        <row r="103">
          <cell r="C103">
            <v>5.4377889457425443E-2</v>
          </cell>
          <cell r="J103">
            <v>1.1526295366923405E-2</v>
          </cell>
        </row>
        <row r="104">
          <cell r="C104">
            <v>4.6223328475468756E-2</v>
          </cell>
          <cell r="J104">
            <v>1.1762426974664182E-2</v>
          </cell>
        </row>
        <row r="105">
          <cell r="C105">
            <v>3.7797709440514665E-2</v>
          </cell>
          <cell r="J105">
            <v>1.1677654756626164E-2</v>
          </cell>
        </row>
        <row r="106">
          <cell r="C106">
            <v>3.2786756097344487E-2</v>
          </cell>
          <cell r="J106">
            <v>1.2208547516846521E-2</v>
          </cell>
        </row>
        <row r="107">
          <cell r="C107">
            <v>2.1596128907220097E-2</v>
          </cell>
          <cell r="J107">
            <v>1.1479826230121254E-2</v>
          </cell>
        </row>
        <row r="108">
          <cell r="C108">
            <v>1.974394277262944E-2</v>
          </cell>
          <cell r="J108">
            <v>1.0296106980265026E-2</v>
          </cell>
        </row>
        <row r="109">
          <cell r="C109">
            <v>2.9642037098791832E-2</v>
          </cell>
          <cell r="J109">
            <v>1.0396959041961551E-2</v>
          </cell>
        </row>
        <row r="110">
          <cell r="C110">
            <v>2.9168292886405257E-2</v>
          </cell>
          <cell r="J110">
            <v>1.1201725038095569E-2</v>
          </cell>
        </row>
        <row r="111">
          <cell r="C111">
            <v>4.3752921646505058E-2</v>
          </cell>
          <cell r="J111">
            <v>1.0951549809864486E-2</v>
          </cell>
        </row>
        <row r="112">
          <cell r="C112">
            <v>4.0739652752871502E-2</v>
          </cell>
          <cell r="J112">
            <v>1.0223635778530483E-2</v>
          </cell>
        </row>
        <row r="113">
          <cell r="C113">
            <v>4.03531865008478E-2</v>
          </cell>
          <cell r="J113">
            <v>1.0229757563406305E-2</v>
          </cell>
        </row>
        <row r="114">
          <cell r="C114">
            <v>3.545232201966781E-2</v>
          </cell>
          <cell r="J114">
            <v>1.0318564545905084E-2</v>
          </cell>
        </row>
        <row r="115">
          <cell r="C115">
            <v>3.3983912994106455E-2</v>
          </cell>
          <cell r="J115">
            <v>1.1192590895194698E-2</v>
          </cell>
        </row>
        <row r="116">
          <cell r="C116">
            <v>2.8950372704495353E-2</v>
          </cell>
          <cell r="J116">
            <v>1.046080984569658E-2</v>
          </cell>
        </row>
        <row r="117">
          <cell r="C117">
            <v>2.5910863625538568E-2</v>
          </cell>
          <cell r="J117">
            <v>1.0991306914220188E-2</v>
          </cell>
        </row>
        <row r="118">
          <cell r="C118">
            <v>2.9447626458927179E-2</v>
          </cell>
          <cell r="J118">
            <v>1.1360256872777235E-2</v>
          </cell>
        </row>
        <row r="119">
          <cell r="C119">
            <v>3.2698771771465032E-2</v>
          </cell>
          <cell r="J119">
            <v>1.06643393079652E-2</v>
          </cell>
        </row>
        <row r="120">
          <cell r="C120">
            <v>2.8125470217284936E-2</v>
          </cell>
          <cell r="J120">
            <v>1.0670370549050318E-2</v>
          </cell>
        </row>
        <row r="121">
          <cell r="C121">
            <v>3.3383869854606986E-2</v>
          </cell>
          <cell r="J121">
            <v>9.8795266972751886E-3</v>
          </cell>
        </row>
      </sheetData>
      <sheetData sheetId="9" refreshError="1"/>
      <sheetData sheetId="10" refreshError="1">
        <row r="1">
          <cell r="Q1" t="str">
            <v>NELSON &amp; SIEGEL</v>
          </cell>
        </row>
        <row r="2">
          <cell r="Q2" t="str">
            <v>ALFA</v>
          </cell>
        </row>
        <row r="3">
          <cell r="Q3">
            <v>0.01</v>
          </cell>
        </row>
        <row r="4">
          <cell r="Q4">
            <v>8.1222542767399181E-3</v>
          </cell>
        </row>
        <row r="5">
          <cell r="Q5">
            <v>7.3256797188908642E-3</v>
          </cell>
        </row>
        <row r="6">
          <cell r="Q6">
            <v>7.6349606991701529E-3</v>
          </cell>
        </row>
        <row r="7">
          <cell r="Q7">
            <v>7.2514630982833386E-3</v>
          </cell>
        </row>
        <row r="8">
          <cell r="Q8">
            <v>9.2886592738833443E-3</v>
          </cell>
        </row>
        <row r="9">
          <cell r="Q9">
            <v>9.5912306840805293E-3</v>
          </cell>
        </row>
        <row r="10">
          <cell r="Q10">
            <v>7.7133921754047041E-3</v>
          </cell>
        </row>
        <row r="11">
          <cell r="Q11">
            <v>8.8346982987214575E-3</v>
          </cell>
        </row>
        <row r="12">
          <cell r="Q12">
            <v>1.0164366141257852E-2</v>
          </cell>
        </row>
        <row r="13">
          <cell r="Q13">
            <v>1.0188246688089798E-2</v>
          </cell>
        </row>
        <row r="14">
          <cell r="Q14">
            <v>1.0867485591197237E-2</v>
          </cell>
        </row>
        <row r="15">
          <cell r="Q15">
            <v>1.0762162441019064E-2</v>
          </cell>
        </row>
        <row r="16">
          <cell r="Q16">
            <v>9.8745660748225904E-3</v>
          </cell>
        </row>
        <row r="17">
          <cell r="Q17">
            <v>9.5362741736066368E-3</v>
          </cell>
        </row>
        <row r="18">
          <cell r="Q18">
            <v>8.9819658028659904E-3</v>
          </cell>
        </row>
        <row r="19">
          <cell r="Q19">
            <v>9.281606753417191E-3</v>
          </cell>
        </row>
        <row r="20">
          <cell r="Q20">
            <v>1.0227823330884338E-2</v>
          </cell>
        </row>
        <row r="21">
          <cell r="Q21">
            <v>9.4708913972597376E-3</v>
          </cell>
        </row>
        <row r="22">
          <cell r="Q22">
            <v>8.8583120776994512E-3</v>
          </cell>
        </row>
        <row r="23">
          <cell r="Q23">
            <v>9.3467319728783253E-3</v>
          </cell>
        </row>
        <row r="24">
          <cell r="Q24">
            <v>9.1270097614306721E-3</v>
          </cell>
        </row>
        <row r="25">
          <cell r="Q25">
            <v>9.3824670347083649E-3</v>
          </cell>
        </row>
        <row r="26">
          <cell r="Q26">
            <v>8.7676992252469568E-3</v>
          </cell>
        </row>
        <row r="27">
          <cell r="Q27">
            <v>8.693866211466561E-3</v>
          </cell>
        </row>
        <row r="28">
          <cell r="Q28">
            <v>8.2274937498732874E-3</v>
          </cell>
        </row>
        <row r="29">
          <cell r="Q29">
            <v>7.612476311694278E-3</v>
          </cell>
        </row>
        <row r="30">
          <cell r="Q30">
            <v>7.5231662189134806E-3</v>
          </cell>
        </row>
        <row r="31">
          <cell r="Q31">
            <v>8.9922150591148723E-3</v>
          </cell>
        </row>
        <row r="32">
          <cell r="Q32">
            <v>8.4889593389135907E-3</v>
          </cell>
        </row>
        <row r="33">
          <cell r="Q33">
            <v>8.2860713386687622E-3</v>
          </cell>
        </row>
        <row r="34">
          <cell r="Q34">
            <v>8.3786512039948548E-3</v>
          </cell>
        </row>
        <row r="35">
          <cell r="Q35">
            <v>8.7629213132026582E-3</v>
          </cell>
        </row>
        <row r="36">
          <cell r="Q36">
            <v>9.0621965234521703E-3</v>
          </cell>
        </row>
        <row r="37">
          <cell r="Q37">
            <v>8.8681301307122901E-3</v>
          </cell>
        </row>
        <row r="38">
          <cell r="Q38">
            <v>7.796061668526956E-3</v>
          </cell>
        </row>
        <row r="39">
          <cell r="Q39">
            <v>7.092022316521656E-3</v>
          </cell>
        </row>
        <row r="40">
          <cell r="Q40">
            <v>6.9358391016647314E-3</v>
          </cell>
        </row>
        <row r="41">
          <cell r="Q41">
            <v>7.09323337907745E-3</v>
          </cell>
        </row>
        <row r="42">
          <cell r="Q42">
            <v>6.0263362489267006E-3</v>
          </cell>
        </row>
        <row r="43">
          <cell r="Q43">
            <v>6.75342965176418E-3</v>
          </cell>
        </row>
        <row r="44">
          <cell r="Q44">
            <v>6.6265021953890941E-3</v>
          </cell>
        </row>
        <row r="45">
          <cell r="Q45">
            <v>7.2042876918750722E-3</v>
          </cell>
        </row>
        <row r="46">
          <cell r="Q46">
            <v>6.9926668635612553E-3</v>
          </cell>
        </row>
        <row r="47">
          <cell r="Q47">
            <v>7.7499560597674069E-3</v>
          </cell>
        </row>
        <row r="48">
          <cell r="Q48">
            <v>8.0806736703361304E-3</v>
          </cell>
        </row>
        <row r="49">
          <cell r="Q49">
            <v>9.3728866994750876E-3</v>
          </cell>
        </row>
        <row r="50">
          <cell r="Q50">
            <v>1.0218482529563646E-2</v>
          </cell>
        </row>
        <row r="51">
          <cell r="Q51">
            <v>1.0814661364208141E-2</v>
          </cell>
        </row>
        <row r="52">
          <cell r="Q52">
            <v>1.0641750860300109E-2</v>
          </cell>
        </row>
        <row r="53">
          <cell r="Q53">
            <v>1.1074081737021534E-2</v>
          </cell>
        </row>
        <row r="54">
          <cell r="Q54">
            <v>1.1786473726318967E-2</v>
          </cell>
        </row>
        <row r="55">
          <cell r="Q55">
            <v>1.263769512187702E-2</v>
          </cell>
        </row>
        <row r="56">
          <cell r="Q56">
            <v>1.2928294873133067E-2</v>
          </cell>
        </row>
        <row r="57">
          <cell r="Q57">
            <v>1.1004896876910733E-2</v>
          </cell>
        </row>
        <row r="58">
          <cell r="Q58">
            <v>1.0283481841831759E-2</v>
          </cell>
        </row>
        <row r="59">
          <cell r="Q59">
            <v>9.5995901483247065E-3</v>
          </cell>
        </row>
        <row r="60">
          <cell r="Q60">
            <v>1.0589712557901903E-2</v>
          </cell>
        </row>
        <row r="61">
          <cell r="Q61">
            <v>1.1159936687502998E-2</v>
          </cell>
        </row>
        <row r="62">
          <cell r="Q62">
            <v>1.1109593974482478E-2</v>
          </cell>
        </row>
        <row r="63">
          <cell r="Q63">
            <v>1.1135431642747906E-2</v>
          </cell>
        </row>
        <row r="64">
          <cell r="Q64">
            <v>1.1637930307246887E-2</v>
          </cell>
        </row>
        <row r="65">
          <cell r="Q65">
            <v>1.239996273709509E-2</v>
          </cell>
        </row>
        <row r="66">
          <cell r="Q66">
            <v>1.0999487253526246E-2</v>
          </cell>
        </row>
        <row r="67">
          <cell r="Q67">
            <v>1.1247870690163222E-2</v>
          </cell>
        </row>
        <row r="68">
          <cell r="Q68">
            <v>1.2200799420556577E-2</v>
          </cell>
        </row>
        <row r="69">
          <cell r="Q69">
            <v>1.1565169602917324E-2</v>
          </cell>
        </row>
        <row r="70">
          <cell r="Q70">
            <v>1.1419253850600917E-2</v>
          </cell>
        </row>
        <row r="71">
          <cell r="Q71">
            <v>1.1620900232888025E-2</v>
          </cell>
        </row>
        <row r="72">
          <cell r="Q72">
            <v>1.1718777018749888E-2</v>
          </cell>
        </row>
        <row r="73">
          <cell r="Q73">
            <v>1.0232117825545426E-2</v>
          </cell>
        </row>
        <row r="74">
          <cell r="Q74">
            <v>4.5539155196195882E-3</v>
          </cell>
        </row>
        <row r="75">
          <cell r="Q75">
            <v>5.7241805772627269E-3</v>
          </cell>
        </row>
        <row r="76">
          <cell r="Q76">
            <v>5.2913943368934164E-3</v>
          </cell>
        </row>
        <row r="77">
          <cell r="Q77">
            <v>4.6231569081910439E-3</v>
          </cell>
        </row>
        <row r="78">
          <cell r="Q78">
            <v>1.0183746412190364E-2</v>
          </cell>
        </row>
        <row r="79">
          <cell r="Q79">
            <v>1.0472444921731603E-2</v>
          </cell>
        </row>
        <row r="80">
          <cell r="Q80">
            <v>9.0124459909368907E-3</v>
          </cell>
        </row>
        <row r="81">
          <cell r="Q81">
            <v>9.7821365025373332E-3</v>
          </cell>
        </row>
        <row r="82">
          <cell r="Q82">
            <v>9.6684660191262567E-3</v>
          </cell>
        </row>
        <row r="83">
          <cell r="Q83">
            <v>1.0203115360593672E-2</v>
          </cell>
        </row>
        <row r="84">
          <cell r="Q84">
            <v>1.1120294800289296E-2</v>
          </cell>
        </row>
        <row r="85">
          <cell r="Q85">
            <v>1.2183870775121449E-2</v>
          </cell>
        </row>
        <row r="86">
          <cell r="Q86">
            <v>1.2946421171484267E-2</v>
          </cell>
        </row>
        <row r="87">
          <cell r="Q87">
            <v>1.3388113133241357E-2</v>
          </cell>
        </row>
        <row r="88">
          <cell r="Q88">
            <v>1.4190598553453625E-2</v>
          </cell>
        </row>
        <row r="89">
          <cell r="Q89">
            <v>1.6273556411392255E-2</v>
          </cell>
        </row>
        <row r="90">
          <cell r="Q90">
            <v>1.6103559094846238E-2</v>
          </cell>
        </row>
        <row r="91">
          <cell r="Q91">
            <v>1.6195205263589953E-2</v>
          </cell>
        </row>
        <row r="92">
          <cell r="Q92">
            <v>1.5966400195502134E-2</v>
          </cell>
        </row>
        <row r="93">
          <cell r="Q93">
            <v>1.6892461783783588E-2</v>
          </cell>
        </row>
        <row r="94">
          <cell r="Q94">
            <v>1.6892461783783588E-2</v>
          </cell>
        </row>
        <row r="95">
          <cell r="Q95">
            <v>1.6793829361731932E-2</v>
          </cell>
        </row>
        <row r="96">
          <cell r="Q96">
            <v>1.6557664382058475E-2</v>
          </cell>
        </row>
        <row r="97">
          <cell r="Q97">
            <v>1.3847658786286939E-2</v>
          </cell>
        </row>
        <row r="98">
          <cell r="Q98">
            <v>1.3830082995120722E-2</v>
          </cell>
        </row>
        <row r="99">
          <cell r="Q99">
            <v>1.3863659420717449E-2</v>
          </cell>
        </row>
        <row r="100">
          <cell r="Q100">
            <v>1.4641429682792582E-2</v>
          </cell>
        </row>
        <row r="101">
          <cell r="Q101">
            <v>1.4195907233270339E-2</v>
          </cell>
        </row>
        <row r="102">
          <cell r="Q102">
            <v>1.2937022062142747E-2</v>
          </cell>
        </row>
        <row r="103">
          <cell r="Q103">
            <v>1.1526295366923405E-2</v>
          </cell>
        </row>
        <row r="104">
          <cell r="Q104">
            <v>1.1762426974664182E-2</v>
          </cell>
        </row>
        <row r="105">
          <cell r="Q105">
            <v>1.1677654756626164E-2</v>
          </cell>
        </row>
        <row r="106">
          <cell r="Q106">
            <v>1.2208547516846521E-2</v>
          </cell>
        </row>
        <row r="107">
          <cell r="Q107">
            <v>1.1479826230121254E-2</v>
          </cell>
        </row>
        <row r="108">
          <cell r="Q108">
            <v>1.0296106980265026E-2</v>
          </cell>
        </row>
        <row r="109">
          <cell r="Q109">
            <v>1.0396959041961551E-2</v>
          </cell>
        </row>
        <row r="110">
          <cell r="Q110">
            <v>1.1201725038095569E-2</v>
          </cell>
        </row>
        <row r="111">
          <cell r="Q111">
            <v>1.0951549809864486E-2</v>
          </cell>
        </row>
        <row r="112">
          <cell r="Q112">
            <v>1.0223635778530483E-2</v>
          </cell>
        </row>
        <row r="113">
          <cell r="Q113">
            <v>1.0229757563406305E-2</v>
          </cell>
        </row>
        <row r="114">
          <cell r="Q114">
            <v>1.0318564545905084E-2</v>
          </cell>
        </row>
        <row r="115">
          <cell r="Q115">
            <v>1.1192590895194698E-2</v>
          </cell>
        </row>
        <row r="116">
          <cell r="Q116">
            <v>1.046080984569658E-2</v>
          </cell>
        </row>
        <row r="117">
          <cell r="Q117">
            <v>1.0991306914220188E-2</v>
          </cell>
        </row>
        <row r="118">
          <cell r="Q118">
            <v>1.1360256872777235E-2</v>
          </cell>
        </row>
        <row r="119">
          <cell r="Q119">
            <v>1.06643393079652E-2</v>
          </cell>
        </row>
        <row r="120">
          <cell r="Q120">
            <v>1.0670370549050318E-2</v>
          </cell>
        </row>
        <row r="121">
          <cell r="Q121">
            <v>9.8795266972751886E-3</v>
          </cell>
        </row>
      </sheetData>
      <sheetData sheetId="11" refreshError="1">
        <row r="1">
          <cell r="B1" t="str">
            <v>NELSON &amp; SIEGEL</v>
          </cell>
        </row>
        <row r="2">
          <cell r="B2" t="str">
            <v>alfa</v>
          </cell>
        </row>
        <row r="3">
          <cell r="B3">
            <v>8.1222542767399181E-3</v>
          </cell>
        </row>
        <row r="4">
          <cell r="B4">
            <v>7.3256797188908642E-3</v>
          </cell>
        </row>
        <row r="5">
          <cell r="B5">
            <v>7.6349606991701529E-3</v>
          </cell>
        </row>
        <row r="6">
          <cell r="B6">
            <v>7.2514630982833386E-3</v>
          </cell>
        </row>
        <row r="7">
          <cell r="B7">
            <v>9.2886592738833443E-3</v>
          </cell>
        </row>
        <row r="8">
          <cell r="B8">
            <v>9.5912306840805293E-3</v>
          </cell>
        </row>
        <row r="9">
          <cell r="B9">
            <v>7.7133921754047041E-3</v>
          </cell>
        </row>
        <row r="10">
          <cell r="B10">
            <v>8.8346982987214575E-3</v>
          </cell>
        </row>
        <row r="11">
          <cell r="B11">
            <v>1.0164366141257852E-2</v>
          </cell>
        </row>
        <row r="12">
          <cell r="B12">
            <v>1.0188246688089798E-2</v>
          </cell>
        </row>
        <row r="13">
          <cell r="B13">
            <v>1.0867485591197237E-2</v>
          </cell>
        </row>
        <row r="14">
          <cell r="B14">
            <v>1.0762162441019064E-2</v>
          </cell>
        </row>
        <row r="15">
          <cell r="B15">
            <v>9.8745660748225904E-3</v>
          </cell>
        </row>
        <row r="16">
          <cell r="B16">
            <v>9.5362741736066368E-3</v>
          </cell>
        </row>
        <row r="17">
          <cell r="B17">
            <v>8.9819658028659904E-3</v>
          </cell>
        </row>
        <row r="18">
          <cell r="B18">
            <v>9.281606753417191E-3</v>
          </cell>
        </row>
        <row r="19">
          <cell r="B19">
            <v>1.0227823330884338E-2</v>
          </cell>
        </row>
        <row r="20">
          <cell r="B20">
            <v>9.4708913972597376E-3</v>
          </cell>
        </row>
        <row r="21">
          <cell r="B21">
            <v>8.8583120776994512E-3</v>
          </cell>
        </row>
        <row r="22">
          <cell r="B22">
            <v>9.3467319728783253E-3</v>
          </cell>
        </row>
        <row r="23">
          <cell r="B23">
            <v>9.1270097614306721E-3</v>
          </cell>
        </row>
        <row r="24">
          <cell r="B24">
            <v>9.3824670347083649E-3</v>
          </cell>
        </row>
        <row r="25">
          <cell r="B25">
            <v>8.7676992252469568E-3</v>
          </cell>
        </row>
        <row r="26">
          <cell r="B26">
            <v>8.693866211466561E-3</v>
          </cell>
        </row>
        <row r="27">
          <cell r="B27">
            <v>8.2274937498732874E-3</v>
          </cell>
        </row>
        <row r="28">
          <cell r="B28">
            <v>7.612476311694278E-3</v>
          </cell>
        </row>
        <row r="29">
          <cell r="B29">
            <v>7.5231662189134806E-3</v>
          </cell>
        </row>
        <row r="30">
          <cell r="B30">
            <v>8.9922150591148723E-3</v>
          </cell>
        </row>
        <row r="31">
          <cell r="B31">
            <v>8.4889593389135907E-3</v>
          </cell>
        </row>
        <row r="32">
          <cell r="B32">
            <v>8.2860713386687622E-3</v>
          </cell>
        </row>
        <row r="33">
          <cell r="B33">
            <v>8.3786512039948548E-3</v>
          </cell>
        </row>
        <row r="34">
          <cell r="B34">
            <v>8.7629213132026582E-3</v>
          </cell>
        </row>
        <row r="35">
          <cell r="B35">
            <v>9.0621965234521703E-3</v>
          </cell>
        </row>
        <row r="36">
          <cell r="B36">
            <v>8.8681301307122901E-3</v>
          </cell>
        </row>
        <row r="37">
          <cell r="B37">
            <v>7.796061668526956E-3</v>
          </cell>
        </row>
        <row r="38">
          <cell r="B38">
            <v>7.092022316521656E-3</v>
          </cell>
        </row>
        <row r="39">
          <cell r="B39">
            <v>6.9358391016647314E-3</v>
          </cell>
        </row>
        <row r="40">
          <cell r="B40">
            <v>7.09323337907745E-3</v>
          </cell>
        </row>
        <row r="41">
          <cell r="B41">
            <v>6.0263362489267006E-3</v>
          </cell>
        </row>
        <row r="42">
          <cell r="B42">
            <v>6.75342965176418E-3</v>
          </cell>
        </row>
        <row r="43">
          <cell r="B43">
            <v>6.6265021953890941E-3</v>
          </cell>
        </row>
        <row r="44">
          <cell r="B44">
            <v>7.2042876918750722E-3</v>
          </cell>
        </row>
        <row r="45">
          <cell r="B45">
            <v>6.9926668635612553E-3</v>
          </cell>
        </row>
        <row r="46">
          <cell r="B46">
            <v>7.7499560597674069E-3</v>
          </cell>
        </row>
        <row r="47">
          <cell r="B47">
            <v>8.0806736703361304E-3</v>
          </cell>
        </row>
        <row r="48">
          <cell r="B48">
            <v>9.3728866994750876E-3</v>
          </cell>
        </row>
        <row r="49">
          <cell r="B49">
            <v>1.0218482529563646E-2</v>
          </cell>
        </row>
        <row r="50">
          <cell r="B50">
            <v>1.0814661364208141E-2</v>
          </cell>
        </row>
        <row r="51">
          <cell r="B51">
            <v>1.0641750860300109E-2</v>
          </cell>
        </row>
        <row r="52">
          <cell r="B52">
            <v>1.1074081737021534E-2</v>
          </cell>
        </row>
        <row r="53">
          <cell r="B53">
            <v>1.1786473726318967E-2</v>
          </cell>
        </row>
        <row r="54">
          <cell r="B54">
            <v>1.263769512187702E-2</v>
          </cell>
        </row>
        <row r="55">
          <cell r="B55">
            <v>1.2928294873133067E-2</v>
          </cell>
        </row>
        <row r="56">
          <cell r="B56">
            <v>1.1004896876910733E-2</v>
          </cell>
        </row>
        <row r="57">
          <cell r="B57">
            <v>1.0283481841831759E-2</v>
          </cell>
        </row>
        <row r="58">
          <cell r="B58">
            <v>9.5995901483247065E-3</v>
          </cell>
        </row>
        <row r="59">
          <cell r="B59">
            <v>1.0589712557901903E-2</v>
          </cell>
        </row>
        <row r="60">
          <cell r="B60">
            <v>1.1159936687502998E-2</v>
          </cell>
        </row>
        <row r="61">
          <cell r="B61">
            <v>1.1109593974482478E-2</v>
          </cell>
        </row>
        <row r="62">
          <cell r="B62">
            <v>1.1135431642747906E-2</v>
          </cell>
        </row>
        <row r="63">
          <cell r="B63">
            <v>1.1637930307246887E-2</v>
          </cell>
        </row>
        <row r="64">
          <cell r="B64">
            <v>1.239996273709509E-2</v>
          </cell>
        </row>
        <row r="65">
          <cell r="B65">
            <v>1.0999487253526246E-2</v>
          </cell>
        </row>
        <row r="66">
          <cell r="B66">
            <v>1.1247870690163222E-2</v>
          </cell>
        </row>
        <row r="67">
          <cell r="B67">
            <v>1.2200799420556577E-2</v>
          </cell>
        </row>
        <row r="68">
          <cell r="B68">
            <v>1.1565169602917324E-2</v>
          </cell>
        </row>
        <row r="69">
          <cell r="B69">
            <v>1.1419253850600917E-2</v>
          </cell>
        </row>
        <row r="70">
          <cell r="B70">
            <v>1.1620900232888025E-2</v>
          </cell>
        </row>
        <row r="71">
          <cell r="B71">
            <v>1.1718777018749888E-2</v>
          </cell>
        </row>
        <row r="72">
          <cell r="B72">
            <v>1.0232117825545426E-2</v>
          </cell>
        </row>
        <row r="73">
          <cell r="B73">
            <v>4.5539155196195882E-3</v>
          </cell>
        </row>
        <row r="74">
          <cell r="B74">
            <v>5.7241805772627269E-3</v>
          </cell>
        </row>
        <row r="75">
          <cell r="B75">
            <v>5.2913943368934164E-3</v>
          </cell>
        </row>
        <row r="76">
          <cell r="B76">
            <v>4.6231569081910439E-3</v>
          </cell>
        </row>
        <row r="77">
          <cell r="B77">
            <v>1.0183746412190364E-2</v>
          </cell>
        </row>
        <row r="78">
          <cell r="B78">
            <v>1.0472444921731603E-2</v>
          </cell>
        </row>
        <row r="79">
          <cell r="B79">
            <v>9.0124459909368907E-3</v>
          </cell>
        </row>
        <row r="80">
          <cell r="B80">
            <v>9.7821365025373332E-3</v>
          </cell>
        </row>
        <row r="81">
          <cell r="B81">
            <v>9.6684660191262567E-3</v>
          </cell>
        </row>
        <row r="82">
          <cell r="B82">
            <v>1.0203115360593672E-2</v>
          </cell>
        </row>
        <row r="83">
          <cell r="B83">
            <v>1.1120294800289296E-2</v>
          </cell>
        </row>
        <row r="84">
          <cell r="B84">
            <v>1.2183870775121449E-2</v>
          </cell>
        </row>
        <row r="85">
          <cell r="B85">
            <v>1.2946421171484267E-2</v>
          </cell>
        </row>
        <row r="86">
          <cell r="B86">
            <v>1.3388113133241357E-2</v>
          </cell>
        </row>
        <row r="87">
          <cell r="B87">
            <v>1.4190598553453625E-2</v>
          </cell>
        </row>
        <row r="88">
          <cell r="B88">
            <v>1.6273556411392255E-2</v>
          </cell>
        </row>
        <row r="89">
          <cell r="B89">
            <v>1.6103559094846238E-2</v>
          </cell>
        </row>
        <row r="90">
          <cell r="B90">
            <v>1.6195205263589953E-2</v>
          </cell>
        </row>
        <row r="91">
          <cell r="B91">
            <v>1.5966400195502134E-2</v>
          </cell>
        </row>
        <row r="92">
          <cell r="B92">
            <v>1.6892461783783588E-2</v>
          </cell>
        </row>
        <row r="93">
          <cell r="B93">
            <v>1.6892461783783588E-2</v>
          </cell>
        </row>
        <row r="94">
          <cell r="B94">
            <v>1.6793829361731932E-2</v>
          </cell>
        </row>
        <row r="95">
          <cell r="B95">
            <v>1.6557664382058475E-2</v>
          </cell>
        </row>
        <row r="96">
          <cell r="B96">
            <v>1.3847658786286939E-2</v>
          </cell>
        </row>
        <row r="97">
          <cell r="B97">
            <v>1.3830082995120722E-2</v>
          </cell>
        </row>
        <row r="98">
          <cell r="B98">
            <v>1.3863659420717449E-2</v>
          </cell>
        </row>
        <row r="99">
          <cell r="B99">
            <v>1.4641429682792582E-2</v>
          </cell>
        </row>
        <row r="100">
          <cell r="B100">
            <v>1.4195907233270339E-2</v>
          </cell>
        </row>
        <row r="101">
          <cell r="B101">
            <v>1.2937022062142747E-2</v>
          </cell>
        </row>
        <row r="102">
          <cell r="B102">
            <v>1.1526295366923405E-2</v>
          </cell>
        </row>
        <row r="103">
          <cell r="B103">
            <v>1.1762426974664182E-2</v>
          </cell>
        </row>
        <row r="104">
          <cell r="B104">
            <v>1.1677654756626164E-2</v>
          </cell>
        </row>
        <row r="105">
          <cell r="B105">
            <v>1.2208547516846521E-2</v>
          </cell>
        </row>
        <row r="106">
          <cell r="B106">
            <v>1.1479826230121254E-2</v>
          </cell>
        </row>
        <row r="107">
          <cell r="B107">
            <v>1.0296106980265026E-2</v>
          </cell>
        </row>
        <row r="108">
          <cell r="B108">
            <v>1.0396959041961551E-2</v>
          </cell>
        </row>
        <row r="109">
          <cell r="B109">
            <v>1.1201725038095569E-2</v>
          </cell>
        </row>
        <row r="110">
          <cell r="B110">
            <v>1.0951549809864486E-2</v>
          </cell>
        </row>
        <row r="111">
          <cell r="B111">
            <v>1.0223635778530483E-2</v>
          </cell>
        </row>
        <row r="112">
          <cell r="B112">
            <v>1.0229757563406305E-2</v>
          </cell>
        </row>
        <row r="113">
          <cell r="B113">
            <v>1.0318564545905084E-2</v>
          </cell>
        </row>
        <row r="114">
          <cell r="B114">
            <v>1.1192590895194698E-2</v>
          </cell>
        </row>
        <row r="115">
          <cell r="B115">
            <v>1.046080984569658E-2</v>
          </cell>
        </row>
        <row r="116">
          <cell r="B116">
            <v>1.0991306914220188E-2</v>
          </cell>
        </row>
        <row r="117">
          <cell r="B117">
            <v>1.1360256872777235E-2</v>
          </cell>
        </row>
        <row r="118">
          <cell r="B118">
            <v>1.06643393079652E-2</v>
          </cell>
        </row>
        <row r="119">
          <cell r="B119">
            <v>1.0670370549050318E-2</v>
          </cell>
        </row>
        <row r="120">
          <cell r="B120">
            <v>9.8795266972751886E-3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PARAMETROS"/>
      <sheetName val="intermedio"/>
      <sheetName val="Forward US"/>
      <sheetName val="Monetario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mendaciónBCP"/>
      <sheetName val="RecomendaciónPDBC_1"/>
      <sheetName val="RecomendaciónPDBC"/>
      <sheetName val="Hoja1"/>
      <sheetName val="PDBC 7 Input"/>
      <sheetName val="PDBC 14 Input"/>
      <sheetName val="PDBC 30 Input"/>
      <sheetName val="PDBC 60 Input"/>
      <sheetName val="PDBC 90 Input"/>
      <sheetName val="PDBC 180 Input"/>
      <sheetName val="PDBC 360 Input"/>
      <sheetName val="BCP 03 Input"/>
      <sheetName val="Nombres Instituciones"/>
      <sheetName val="Bolsa"/>
      <sheetName val="BM"/>
      <sheetName val="Tasas de referencia"/>
      <sheetName val="Output"/>
      <sheetName val="Aux"/>
      <sheetName val="Calendario PDBC"/>
    </sheetNames>
    <sheetDataSet>
      <sheetData sheetId="0"/>
      <sheetData sheetId="1"/>
      <sheetData sheetId="2">
        <row r="6">
          <cell r="D6" t="str">
            <v>Sin Tasa</v>
          </cell>
          <cell r="H6">
            <v>1.4199999999999999E-2</v>
          </cell>
          <cell r="L6" t="str">
            <v>Sin Tasa</v>
          </cell>
          <cell r="T6">
            <v>2.18E-2</v>
          </cell>
        </row>
        <row r="8">
          <cell r="D8">
            <v>0</v>
          </cell>
          <cell r="H8">
            <v>1.4999999999999999E-2</v>
          </cell>
          <cell r="L8">
            <v>1.72E-2</v>
          </cell>
          <cell r="T8">
            <v>2.2200000000000001E-2</v>
          </cell>
        </row>
        <row r="17">
          <cell r="D17">
            <v>-56</v>
          </cell>
          <cell r="H17">
            <v>15</v>
          </cell>
          <cell r="L17">
            <v>28</v>
          </cell>
          <cell r="T17">
            <v>91</v>
          </cell>
        </row>
        <row r="19">
          <cell r="D19">
            <v>0</v>
          </cell>
          <cell r="H19">
            <v>700000</v>
          </cell>
          <cell r="L19">
            <v>800000</v>
          </cell>
          <cell r="T19">
            <v>50000</v>
          </cell>
        </row>
        <row r="20">
          <cell r="D20">
            <v>0</v>
          </cell>
          <cell r="H20">
            <v>1050000</v>
          </cell>
          <cell r="L20" t="str">
            <v>-</v>
          </cell>
          <cell r="T20">
            <v>25000</v>
          </cell>
        </row>
        <row r="21">
          <cell r="D21">
            <v>1355000</v>
          </cell>
          <cell r="H21">
            <v>2168000</v>
          </cell>
          <cell r="L21">
            <v>405000</v>
          </cell>
          <cell r="T21">
            <v>110000</v>
          </cell>
        </row>
        <row r="25">
          <cell r="D25" t="str">
            <v>-</v>
          </cell>
          <cell r="H25">
            <v>277000</v>
          </cell>
          <cell r="L25" t="str">
            <v>-</v>
          </cell>
          <cell r="T25">
            <v>25000</v>
          </cell>
        </row>
        <row r="26">
          <cell r="D26" t="str">
            <v>-</v>
          </cell>
          <cell r="H26">
            <v>773000</v>
          </cell>
          <cell r="L26" t="str">
            <v>-</v>
          </cell>
          <cell r="T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 Consolidados"/>
      <sheetName val="Apertura APRC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VALIDACIÓN 2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  <sheetName val="Indicadores Individuales"/>
      <sheetName val="Apertura APR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>
            <v>970</v>
          </cell>
          <cell r="G4">
            <v>18382894181768</v>
          </cell>
          <cell r="H4">
            <v>204918287418373</v>
          </cell>
          <cell r="I4">
            <v>147406485147856.78</v>
          </cell>
          <cell r="J4">
            <v>18230071000890</v>
          </cell>
          <cell r="K4">
            <v>229051373602187</v>
          </cell>
          <cell r="L4">
            <v>167893928895455.25</v>
          </cell>
          <cell r="M4">
            <v>22344528442517</v>
          </cell>
          <cell r="O4">
            <v>8.9700000000000006</v>
          </cell>
          <cell r="P4">
            <v>12.37</v>
          </cell>
          <cell r="Q4">
            <v>8.0299999999999994</v>
          </cell>
          <cell r="R4">
            <v>13.31</v>
          </cell>
        </row>
        <row r="6">
          <cell r="F6">
            <v>28</v>
          </cell>
          <cell r="G6">
            <v>576336328744</v>
          </cell>
          <cell r="H6">
            <v>8845434821989</v>
          </cell>
          <cell r="I6">
            <v>5913402595379.1797</v>
          </cell>
          <cell r="J6">
            <v>666550818121</v>
          </cell>
          <cell r="K6">
            <v>8913004315722</v>
          </cell>
          <cell r="L6">
            <v>6056281417875.5801</v>
          </cell>
          <cell r="M6">
            <v>813806451173</v>
          </cell>
          <cell r="N6">
            <v>6056281417875.5801</v>
          </cell>
          <cell r="O6">
            <v>6.52</v>
          </cell>
          <cell r="P6">
            <v>11.27</v>
          </cell>
          <cell r="Q6">
            <v>6.47</v>
          </cell>
          <cell r="R6">
            <v>13.44</v>
          </cell>
        </row>
        <row r="7">
          <cell r="F7">
            <v>504</v>
          </cell>
        </row>
        <row r="8">
          <cell r="F8">
            <v>27</v>
          </cell>
        </row>
        <row r="9">
          <cell r="F9">
            <v>16</v>
          </cell>
          <cell r="G9">
            <v>3576397003707</v>
          </cell>
          <cell r="H9">
            <v>33519053070650</v>
          </cell>
          <cell r="I9">
            <v>23595064896877.359</v>
          </cell>
          <cell r="J9">
            <v>2677767281334</v>
          </cell>
          <cell r="K9">
            <v>45564743365947</v>
          </cell>
          <cell r="L9">
            <v>33680550542454.859</v>
          </cell>
          <cell r="M9">
            <v>4331924478963</v>
          </cell>
          <cell r="N9">
            <v>33680550542454.898</v>
          </cell>
          <cell r="O9">
            <v>10.67</v>
          </cell>
          <cell r="P9">
            <v>11.35</v>
          </cell>
          <cell r="Q9">
            <v>7.85</v>
          </cell>
          <cell r="R9">
            <v>12.86</v>
          </cell>
        </row>
        <row r="10">
          <cell r="F10">
            <v>1</v>
          </cell>
          <cell r="G10">
            <v>3392649588889</v>
          </cell>
          <cell r="H10">
            <v>41118053272883</v>
          </cell>
          <cell r="I10">
            <v>30473834027382.18</v>
          </cell>
          <cell r="J10">
            <v>4045924956248</v>
          </cell>
          <cell r="K10">
            <v>41362001348040</v>
          </cell>
          <cell r="L10">
            <v>30776986952997.68</v>
          </cell>
          <cell r="M10">
            <v>4209715439127</v>
          </cell>
          <cell r="N10">
            <v>30776986952997.699</v>
          </cell>
          <cell r="O10">
            <v>8.25</v>
          </cell>
          <cell r="P10">
            <v>13.28</v>
          </cell>
          <cell r="Q10">
            <v>8.1999999999999993</v>
          </cell>
          <cell r="R10">
            <v>13.68</v>
          </cell>
        </row>
        <row r="11">
          <cell r="F11">
            <v>52</v>
          </cell>
        </row>
        <row r="12">
          <cell r="F12">
            <v>51</v>
          </cell>
          <cell r="G12">
            <v>547427275762</v>
          </cell>
          <cell r="H12">
            <v>3551244917732</v>
          </cell>
          <cell r="I12">
            <v>2283898085963.8599</v>
          </cell>
          <cell r="J12">
            <v>295422830867</v>
          </cell>
          <cell r="K12">
            <v>5856428990333</v>
          </cell>
          <cell r="L12">
            <v>4399363202884.3604</v>
          </cell>
          <cell r="M12">
            <v>678386114839</v>
          </cell>
          <cell r="N12">
            <v>4399363202884.3604</v>
          </cell>
          <cell r="O12">
            <v>15.42</v>
          </cell>
          <cell r="P12">
            <v>12.94</v>
          </cell>
          <cell r="Q12">
            <v>9.35</v>
          </cell>
          <cell r="R12">
            <v>15.42</v>
          </cell>
        </row>
        <row r="13">
          <cell r="F13">
            <v>31</v>
          </cell>
          <cell r="G13">
            <v>100723166685</v>
          </cell>
          <cell r="H13">
            <v>1328787372712</v>
          </cell>
          <cell r="I13">
            <v>518564543708.70001</v>
          </cell>
          <cell r="J13">
            <v>100723166685</v>
          </cell>
          <cell r="K13">
            <v>1328787372712</v>
          </cell>
          <cell r="L13">
            <v>518564543708.70001</v>
          </cell>
          <cell r="M13">
            <v>100723166685</v>
          </cell>
          <cell r="N13">
            <v>518564543708.70001</v>
          </cell>
          <cell r="O13">
            <v>7.58</v>
          </cell>
          <cell r="P13">
            <v>19.420000000000002</v>
          </cell>
          <cell r="Q13">
            <v>7.58</v>
          </cell>
          <cell r="R13">
            <v>19.420000000000002</v>
          </cell>
        </row>
        <row r="14">
          <cell r="F14">
            <v>9</v>
          </cell>
          <cell r="G14">
            <v>152006045290</v>
          </cell>
          <cell r="H14">
            <v>2771405877548</v>
          </cell>
          <cell r="I14">
            <v>1956604830368.8398</v>
          </cell>
          <cell r="J14">
            <v>220802617337</v>
          </cell>
          <cell r="K14">
            <v>2771568745376</v>
          </cell>
          <cell r="L14">
            <v>1956450576297.24</v>
          </cell>
          <cell r="M14">
            <v>220847668270</v>
          </cell>
          <cell r="N14">
            <v>1956450576297.24</v>
          </cell>
          <cell r="O14">
            <v>5.48</v>
          </cell>
          <cell r="P14">
            <v>11.28</v>
          </cell>
          <cell r="Q14">
            <v>5.48</v>
          </cell>
          <cell r="R14">
            <v>11.29</v>
          </cell>
        </row>
        <row r="15">
          <cell r="F15">
            <v>39</v>
          </cell>
          <cell r="G15">
            <v>3377074086090</v>
          </cell>
          <cell r="H15">
            <v>25157838251317</v>
          </cell>
          <cell r="I15">
            <v>17668291165081.578</v>
          </cell>
          <cell r="J15">
            <v>2592237627953</v>
          </cell>
          <cell r="K15">
            <v>32978309640237</v>
          </cell>
          <cell r="L15">
            <v>23838899060865.379</v>
          </cell>
          <cell r="M15">
            <v>3451020854893</v>
          </cell>
          <cell r="N15">
            <v>23838899060865.398</v>
          </cell>
          <cell r="O15">
            <v>13.42</v>
          </cell>
          <cell r="P15">
            <v>14.67</v>
          </cell>
          <cell r="Q15">
            <v>10.24</v>
          </cell>
          <cell r="R15">
            <v>14.48</v>
          </cell>
        </row>
        <row r="16">
          <cell r="F16">
            <v>55</v>
          </cell>
          <cell r="G16">
            <v>513183263036</v>
          </cell>
          <cell r="H16">
            <v>4669330758916</v>
          </cell>
          <cell r="I16">
            <v>3654017460579.1997</v>
          </cell>
          <cell r="J16">
            <v>611952664507</v>
          </cell>
          <cell r="K16">
            <v>4956506150430</v>
          </cell>
          <cell r="L16">
            <v>3934893164840.7998</v>
          </cell>
          <cell r="M16">
            <v>683597175037</v>
          </cell>
          <cell r="N16">
            <v>3934893164840.7998</v>
          </cell>
          <cell r="O16">
            <v>10.99</v>
          </cell>
          <cell r="P16">
            <v>16.75</v>
          </cell>
          <cell r="Q16">
            <v>10.35</v>
          </cell>
          <cell r="R16">
            <v>17.37</v>
          </cell>
        </row>
        <row r="17">
          <cell r="F17">
            <v>61</v>
          </cell>
          <cell r="G17">
            <v>32987096568</v>
          </cell>
          <cell r="H17">
            <v>59205219430</v>
          </cell>
          <cell r="I17">
            <v>14294914090.6</v>
          </cell>
          <cell r="J17">
            <v>32987096568</v>
          </cell>
          <cell r="K17">
            <v>59205219430</v>
          </cell>
          <cell r="L17">
            <v>14294914090.6</v>
          </cell>
          <cell r="M17">
            <v>32987096568</v>
          </cell>
          <cell r="N17">
            <v>14294914090.6</v>
          </cell>
          <cell r="O17">
            <v>55.72</v>
          </cell>
          <cell r="P17">
            <v>230.76</v>
          </cell>
          <cell r="Q17">
            <v>55.72</v>
          </cell>
          <cell r="R17">
            <v>230.76</v>
          </cell>
        </row>
        <row r="19">
          <cell r="F19">
            <v>54</v>
          </cell>
        </row>
        <row r="20">
          <cell r="F20">
            <v>53</v>
          </cell>
          <cell r="G20">
            <v>190710329793</v>
          </cell>
          <cell r="H20">
            <v>1029737891982</v>
          </cell>
          <cell r="I20">
            <v>718058796953.69995</v>
          </cell>
          <cell r="J20">
            <v>14349121497</v>
          </cell>
          <cell r="K20">
            <v>1615043858678</v>
          </cell>
          <cell r="L20">
            <v>1228207861680.8999</v>
          </cell>
          <cell r="M20">
            <v>191479151290</v>
          </cell>
          <cell r="N20">
            <v>1228207861680.8999</v>
          </cell>
          <cell r="O20">
            <v>18.52</v>
          </cell>
          <cell r="P20">
            <v>2</v>
          </cell>
          <cell r="Q20">
            <v>11.81</v>
          </cell>
          <cell r="R20">
            <v>15.59</v>
          </cell>
        </row>
        <row r="21">
          <cell r="F21">
            <v>37</v>
          </cell>
          <cell r="G21">
            <v>3284857442279</v>
          </cell>
          <cell r="H21">
            <v>43640436989627</v>
          </cell>
          <cell r="I21">
            <v>31405226051551.324</v>
          </cell>
          <cell r="J21">
            <v>3947863015701</v>
          </cell>
          <cell r="K21">
            <v>43613625741684</v>
          </cell>
          <cell r="L21">
            <v>31512066109533.324</v>
          </cell>
          <cell r="M21">
            <v>4137321658305</v>
          </cell>
          <cell r="N21">
            <v>31512066109533.301</v>
          </cell>
          <cell r="O21">
            <v>7.53</v>
          </cell>
          <cell r="P21">
            <v>12.57</v>
          </cell>
          <cell r="Q21">
            <v>7.53</v>
          </cell>
          <cell r="R21">
            <v>13.13</v>
          </cell>
        </row>
        <row r="22">
          <cell r="F22">
            <v>14</v>
          </cell>
          <cell r="G22">
            <v>2045582892699</v>
          </cell>
          <cell r="H22">
            <v>31610923810425</v>
          </cell>
          <cell r="I22">
            <v>23200048606180.66</v>
          </cell>
          <cell r="J22">
            <v>2334715508846</v>
          </cell>
          <cell r="K22">
            <v>32383037160530</v>
          </cell>
          <cell r="L22">
            <v>23861532652999.863</v>
          </cell>
          <cell r="M22">
            <v>2703580553052</v>
          </cell>
          <cell r="N22">
            <v>23861532652999.898</v>
          </cell>
          <cell r="O22">
            <v>6.47</v>
          </cell>
          <cell r="P22">
            <v>10.06</v>
          </cell>
          <cell r="Q22">
            <v>6.32</v>
          </cell>
          <cell r="R22">
            <v>11.33</v>
          </cell>
        </row>
        <row r="23">
          <cell r="F23">
            <v>49</v>
          </cell>
          <cell r="G23">
            <v>592959662226</v>
          </cell>
          <cell r="H23">
            <v>7616835163162</v>
          </cell>
          <cell r="I23">
            <v>6005179173739.5801</v>
          </cell>
          <cell r="J23">
            <v>688774295226</v>
          </cell>
          <cell r="K23">
            <v>7649111693068</v>
          </cell>
          <cell r="L23">
            <v>6115837895225.9805</v>
          </cell>
          <cell r="M23">
            <v>789138634315</v>
          </cell>
          <cell r="N23">
            <v>6115837895225.9805</v>
          </cell>
          <cell r="O23">
            <v>7.78</v>
          </cell>
          <cell r="P23">
            <v>11.47</v>
          </cell>
          <cell r="Q23">
            <v>7.75</v>
          </cell>
          <cell r="R23">
            <v>12.9</v>
          </cell>
        </row>
        <row r="24">
          <cell r="F24">
            <v>12</v>
          </cell>
          <cell r="G24">
            <v>1758514335489</v>
          </cell>
          <cell r="H24">
            <v>38525932331655</v>
          </cell>
          <cell r="I24">
            <v>23507573096960.359</v>
          </cell>
          <cell r="J24">
            <v>2485163396555</v>
          </cell>
          <cell r="K24">
            <v>42769631194086</v>
          </cell>
          <cell r="L24">
            <v>25668279296569.258</v>
          </cell>
          <cell r="M24">
            <v>2847554823757</v>
          </cell>
          <cell r="N24">
            <v>25668279296569.301</v>
          </cell>
          <cell r="O24">
            <v>4.5599999999999996</v>
          </cell>
          <cell r="P24">
            <v>10.57</v>
          </cell>
          <cell r="Q24">
            <v>4.1100000000000003</v>
          </cell>
          <cell r="R24">
            <v>11.09</v>
          </cell>
        </row>
        <row r="25">
          <cell r="F25">
            <v>980</v>
          </cell>
          <cell r="G25">
            <v>570008961903</v>
          </cell>
          <cell r="H25">
            <v>2142396830966</v>
          </cell>
          <cell r="I25">
            <v>1293151935571.9001</v>
          </cell>
          <cell r="J25">
            <v>558905986388</v>
          </cell>
          <cell r="K25">
            <v>2224291804460</v>
          </cell>
          <cell r="L25">
            <v>1426970652649.1001</v>
          </cell>
          <cell r="M25">
            <v>640778389034</v>
          </cell>
          <cell r="O25">
            <v>26.61</v>
          </cell>
          <cell r="P25">
            <v>43.22</v>
          </cell>
          <cell r="Q25">
            <v>25.63</v>
          </cell>
          <cell r="R25">
            <v>44.9</v>
          </cell>
        </row>
        <row r="26">
          <cell r="F26">
            <v>43</v>
          </cell>
        </row>
        <row r="27">
          <cell r="F27">
            <v>17</v>
          </cell>
          <cell r="G27">
            <v>22704616291</v>
          </cell>
          <cell r="H27">
            <v>42059003026</v>
          </cell>
          <cell r="I27">
            <v>33353637239.900002</v>
          </cell>
          <cell r="J27">
            <v>22704616291</v>
          </cell>
          <cell r="K27">
            <v>42059003026</v>
          </cell>
          <cell r="L27">
            <v>33353637239.900002</v>
          </cell>
          <cell r="M27">
            <v>22704616291</v>
          </cell>
          <cell r="N27">
            <v>33353637239.900002</v>
          </cell>
          <cell r="O27">
            <v>53.98</v>
          </cell>
          <cell r="P27">
            <v>68.069999999999993</v>
          </cell>
          <cell r="Q27">
            <v>53.98</v>
          </cell>
          <cell r="R27">
            <v>68.069999999999993</v>
          </cell>
        </row>
        <row r="28">
          <cell r="F28">
            <v>59</v>
          </cell>
          <cell r="G28">
            <v>177484725335</v>
          </cell>
          <cell r="H28">
            <v>1127253129438</v>
          </cell>
          <cell r="I28">
            <v>814442739451</v>
          </cell>
          <cell r="J28">
            <v>166381749820</v>
          </cell>
          <cell r="K28">
            <v>1209148102932</v>
          </cell>
          <cell r="L28">
            <v>948261456528.19995</v>
          </cell>
          <cell r="M28">
            <v>248254152466</v>
          </cell>
          <cell r="N28">
            <v>948261456528.19995</v>
          </cell>
          <cell r="O28">
            <v>15.74</v>
          </cell>
          <cell r="P28">
            <v>20.43</v>
          </cell>
          <cell r="Q28">
            <v>14.68</v>
          </cell>
          <cell r="R28">
            <v>26.18</v>
          </cell>
        </row>
        <row r="29">
          <cell r="F29">
            <v>41</v>
          </cell>
          <cell r="G29">
            <v>244201751319</v>
          </cell>
          <cell r="H29">
            <v>734682071977</v>
          </cell>
          <cell r="I29">
            <v>259062467553.20001</v>
          </cell>
          <cell r="J29">
            <v>244201751319</v>
          </cell>
          <cell r="K29">
            <v>734682071977</v>
          </cell>
          <cell r="L29">
            <v>259062467553.20001</v>
          </cell>
          <cell r="M29">
            <v>244201751319</v>
          </cell>
          <cell r="N29">
            <v>259062467553.20001</v>
          </cell>
          <cell r="O29">
            <v>33.24</v>
          </cell>
          <cell r="P29">
            <v>94.26</v>
          </cell>
          <cell r="Q29">
            <v>33.24</v>
          </cell>
          <cell r="R29">
            <v>94.26</v>
          </cell>
        </row>
        <row r="30">
          <cell r="F30">
            <v>45</v>
          </cell>
        </row>
        <row r="31">
          <cell r="F31">
            <v>60</v>
          </cell>
          <cell r="G31">
            <v>125617868958</v>
          </cell>
          <cell r="H31">
            <v>238402626525</v>
          </cell>
          <cell r="I31">
            <v>186293091327.79999</v>
          </cell>
          <cell r="J31">
            <v>125617868958</v>
          </cell>
          <cell r="K31">
            <v>238402626525</v>
          </cell>
          <cell r="L31">
            <v>186293091327.79999</v>
          </cell>
          <cell r="M31">
            <v>125617868958</v>
          </cell>
          <cell r="N31">
            <v>186293091327.79999</v>
          </cell>
          <cell r="O31">
            <v>52.69</v>
          </cell>
          <cell r="P31">
            <v>67.430000000000007</v>
          </cell>
          <cell r="Q31">
            <v>52.69</v>
          </cell>
          <cell r="R31">
            <v>67.430000000000007</v>
          </cell>
        </row>
        <row r="32">
          <cell r="F32">
            <v>999</v>
          </cell>
          <cell r="G32">
            <v>20711417479160</v>
          </cell>
          <cell r="H32">
            <v>245586616580994</v>
          </cell>
          <cell r="I32">
            <v>172207210180389.03</v>
          </cell>
          <cell r="J32">
            <v>21274140383833</v>
          </cell>
          <cell r="K32">
            <v>274045296600733</v>
          </cell>
          <cell r="L32">
            <v>194989178844673.59</v>
          </cell>
          <cell r="M32">
            <v>25832861655308</v>
          </cell>
          <cell r="O32">
            <v>8.43</v>
          </cell>
          <cell r="P32">
            <v>12.35</v>
          </cell>
          <cell r="Q32">
            <v>7.56</v>
          </cell>
          <cell r="R32">
            <v>13.25</v>
          </cell>
        </row>
        <row r="136">
          <cell r="F136">
            <v>970</v>
          </cell>
          <cell r="G136">
            <v>22344528442517</v>
          </cell>
          <cell r="H136">
            <v>18382894181768</v>
          </cell>
          <cell r="I136">
            <v>4459850026447</v>
          </cell>
          <cell r="J136">
            <v>340741837304</v>
          </cell>
          <cell r="M136">
            <v>1319792538310</v>
          </cell>
          <cell r="N136">
            <v>0</v>
          </cell>
          <cell r="O136">
            <v>480834935308</v>
          </cell>
          <cell r="P136">
            <v>0</v>
          </cell>
          <cell r="R136">
            <v>24.260869819237939</v>
          </cell>
          <cell r="S136">
            <v>0.23115796904201147</v>
          </cell>
          <cell r="T136">
            <v>0.20295066030420567</v>
          </cell>
          <cell r="U136">
            <v>2.6156650337730172</v>
          </cell>
        </row>
        <row r="138">
          <cell r="F138">
            <v>28</v>
          </cell>
          <cell r="G138">
            <v>813806451173</v>
          </cell>
          <cell r="H138">
            <v>576336328744</v>
          </cell>
          <cell r="I138">
            <v>201612928359</v>
          </cell>
          <cell r="J138">
            <v>35817007075</v>
          </cell>
          <cell r="M138">
            <v>0</v>
          </cell>
          <cell r="N138">
            <v>0</v>
          </cell>
          <cell r="O138">
            <v>40186995</v>
          </cell>
          <cell r="P138">
            <v>0</v>
          </cell>
          <cell r="R138">
            <v>34.981818480603444</v>
          </cell>
          <cell r="S138">
            <v>0.60569201060296385</v>
          </cell>
          <cell r="T138">
            <v>0.59140262157044665</v>
          </cell>
          <cell r="U138">
            <v>6.9728373860413828E-3</v>
          </cell>
        </row>
        <row r="139">
          <cell r="F139">
            <v>504</v>
          </cell>
        </row>
        <row r="140">
          <cell r="F140">
            <v>27</v>
          </cell>
        </row>
        <row r="141">
          <cell r="F141">
            <v>16</v>
          </cell>
          <cell r="G141">
            <v>4331924478963</v>
          </cell>
          <cell r="H141">
            <v>3576397003707</v>
          </cell>
          <cell r="I141">
            <v>802645731829</v>
          </cell>
          <cell r="J141">
            <v>82761058856</v>
          </cell>
          <cell r="M141">
            <v>130780249690</v>
          </cell>
          <cell r="N141">
            <v>0</v>
          </cell>
          <cell r="O141">
            <v>900934261</v>
          </cell>
          <cell r="P141">
            <v>0</v>
          </cell>
          <cell r="R141">
            <v>22.442858860384998</v>
          </cell>
          <cell r="S141">
            <v>0.35075580091730474</v>
          </cell>
          <cell r="T141">
            <v>0.24572359276514316</v>
          </cell>
          <cell r="U141">
            <v>2.5191114411128444E-2</v>
          </cell>
        </row>
        <row r="142">
          <cell r="F142">
            <v>1</v>
          </cell>
          <cell r="G142">
            <v>4209715439127</v>
          </cell>
          <cell r="H142">
            <v>3392649588889</v>
          </cell>
          <cell r="I142">
            <v>603813385759</v>
          </cell>
          <cell r="J142">
            <v>213251877138</v>
          </cell>
          <cell r="M142">
            <v>0</v>
          </cell>
          <cell r="N142">
            <v>0</v>
          </cell>
          <cell r="O142">
            <v>587341</v>
          </cell>
          <cell r="P142">
            <v>0</v>
          </cell>
          <cell r="R142">
            <v>17.79769380653109</v>
          </cell>
          <cell r="S142">
            <v>0.6997868300601201</v>
          </cell>
          <cell r="T142">
            <v>0.69289393878509364</v>
          </cell>
          <cell r="U142">
            <v>1.7312162208662937E-5</v>
          </cell>
        </row>
        <row r="143">
          <cell r="F143">
            <v>52</v>
          </cell>
        </row>
        <row r="144">
          <cell r="F144">
            <v>51</v>
          </cell>
          <cell r="G144">
            <v>678386114839</v>
          </cell>
          <cell r="H144">
            <v>547427275762</v>
          </cell>
          <cell r="I144">
            <v>21473383925</v>
          </cell>
          <cell r="J144">
            <v>0</v>
          </cell>
          <cell r="M144">
            <v>0</v>
          </cell>
          <cell r="N144">
            <v>0</v>
          </cell>
          <cell r="O144">
            <v>109485455152</v>
          </cell>
          <cell r="P144">
            <v>0</v>
          </cell>
          <cell r="R144">
            <v>3.9226002933649564</v>
          </cell>
          <cell r="S144">
            <v>0</v>
          </cell>
          <cell r="T144">
            <v>0</v>
          </cell>
          <cell r="U144">
            <v>19.999999999926931</v>
          </cell>
        </row>
        <row r="145">
          <cell r="F145">
            <v>31</v>
          </cell>
          <cell r="G145">
            <v>100723166685</v>
          </cell>
          <cell r="H145">
            <v>100723166685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220847668270</v>
          </cell>
          <cell r="H146">
            <v>152006045290</v>
          </cell>
          <cell r="I146">
            <v>69380825786</v>
          </cell>
          <cell r="J146">
            <v>81655763</v>
          </cell>
          <cell r="M146">
            <v>624867330</v>
          </cell>
          <cell r="N146">
            <v>0</v>
          </cell>
          <cell r="O146">
            <v>4008761</v>
          </cell>
          <cell r="P146">
            <v>0</v>
          </cell>
          <cell r="R146">
            <v>45.643464806701573</v>
          </cell>
          <cell r="S146">
            <v>4.1733395386030535E-3</v>
          </cell>
          <cell r="T146">
            <v>4.1736685807080764E-3</v>
          </cell>
          <cell r="U146">
            <v>2.6372378758700091E-3</v>
          </cell>
        </row>
        <row r="147">
          <cell r="F147">
            <v>39</v>
          </cell>
          <cell r="G147">
            <v>3451020854893</v>
          </cell>
          <cell r="H147">
            <v>3377074086090</v>
          </cell>
          <cell r="I147">
            <v>1015260186738</v>
          </cell>
          <cell r="J147">
            <v>6743217849</v>
          </cell>
          <cell r="M147">
            <v>1175348311194</v>
          </cell>
          <cell r="N147">
            <v>0</v>
          </cell>
          <cell r="O147">
            <v>227291675410</v>
          </cell>
          <cell r="P147">
            <v>0</v>
          </cell>
          <cell r="R147">
            <v>30.063308084350478</v>
          </cell>
          <cell r="S147">
            <v>3.8165648199905387E-2</v>
          </cell>
          <cell r="T147">
            <v>2.8286616054639287E-2</v>
          </cell>
          <cell r="U147">
            <v>6.7304320135055109</v>
          </cell>
        </row>
        <row r="148">
          <cell r="F148">
            <v>55</v>
          </cell>
          <cell r="G148">
            <v>683597175037</v>
          </cell>
          <cell r="H148">
            <v>513183263036</v>
          </cell>
          <cell r="I148">
            <v>170150912001</v>
          </cell>
          <cell r="J148">
            <v>263000000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33.155974533227102</v>
          </cell>
          <cell r="S148">
            <v>7.1975572869405983E-3</v>
          </cell>
          <cell r="T148">
            <v>6.6837901051537349E-3</v>
          </cell>
          <cell r="U148">
            <v>0</v>
          </cell>
        </row>
        <row r="149">
          <cell r="F149">
            <v>61</v>
          </cell>
          <cell r="G149">
            <v>32987096568</v>
          </cell>
          <cell r="H149">
            <v>32987096568</v>
          </cell>
          <cell r="I149">
            <v>0</v>
          </cell>
          <cell r="J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191479151290</v>
          </cell>
          <cell r="H152">
            <v>190710329793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  <cell r="O152">
            <v>768821497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0.40313573881104969</v>
          </cell>
        </row>
        <row r="153">
          <cell r="F153">
            <v>37</v>
          </cell>
          <cell r="G153">
            <v>4137321658305</v>
          </cell>
          <cell r="H153">
            <v>3284857442279</v>
          </cell>
          <cell r="I153">
            <v>805875421886</v>
          </cell>
          <cell r="J153">
            <v>0</v>
          </cell>
          <cell r="M153">
            <v>0</v>
          </cell>
          <cell r="N153">
            <v>0</v>
          </cell>
          <cell r="O153">
            <v>46588794140</v>
          </cell>
          <cell r="P153">
            <v>0</v>
          </cell>
          <cell r="R153">
            <v>24.533040962864192</v>
          </cell>
          <cell r="S153">
            <v>0</v>
          </cell>
          <cell r="T153">
            <v>0</v>
          </cell>
          <cell r="U153">
            <v>1.4182896810181564</v>
          </cell>
        </row>
        <row r="154">
          <cell r="F154">
            <v>14</v>
          </cell>
          <cell r="G154">
            <v>2703580553052</v>
          </cell>
          <cell r="H154">
            <v>2045582892699</v>
          </cell>
          <cell r="I154">
            <v>560478482891</v>
          </cell>
          <cell r="J154">
            <v>1824020623</v>
          </cell>
          <cell r="M154">
            <v>0</v>
          </cell>
          <cell r="N154">
            <v>0</v>
          </cell>
          <cell r="O154">
            <v>95695156839</v>
          </cell>
          <cell r="P154">
            <v>0</v>
          </cell>
          <cell r="R154">
            <v>27.39945102647436</v>
          </cell>
          <cell r="S154">
            <v>7.8621413858334238E-3</v>
          </cell>
          <cell r="T154">
            <v>7.6441888688599594E-3</v>
          </cell>
          <cell r="U154">
            <v>4.6781363483509146</v>
          </cell>
        </row>
        <row r="155">
          <cell r="F155">
            <v>49</v>
          </cell>
          <cell r="G155">
            <v>789138634315</v>
          </cell>
          <cell r="H155">
            <v>592959662226</v>
          </cell>
          <cell r="I155">
            <v>209158767273</v>
          </cell>
          <cell r="J155">
            <v>0</v>
          </cell>
          <cell r="M155">
            <v>13039110096</v>
          </cell>
          <cell r="N155">
            <v>0</v>
          </cell>
          <cell r="O155">
            <v>59314912</v>
          </cell>
          <cell r="P155">
            <v>0</v>
          </cell>
          <cell r="R155">
            <v>35.273692393814379</v>
          </cell>
          <cell r="S155">
            <v>0</v>
          </cell>
          <cell r="T155">
            <v>0</v>
          </cell>
          <cell r="U155">
            <v>1.0003195120782564E-2</v>
          </cell>
        </row>
        <row r="156">
          <cell r="F156">
            <v>12</v>
          </cell>
          <cell r="G156">
            <v>2847554823757</v>
          </cell>
          <cell r="H156">
            <v>1758514335489</v>
          </cell>
          <cell r="I156">
            <v>786702903524</v>
          </cell>
          <cell r="J156">
            <v>290000000000</v>
          </cell>
          <cell r="M156">
            <v>0</v>
          </cell>
          <cell r="N156">
            <v>0</v>
          </cell>
          <cell r="O156">
            <v>12337584744</v>
          </cell>
          <cell r="P156">
            <v>0</v>
          </cell>
          <cell r="R156">
            <v>44.736792168671009</v>
          </cell>
          <cell r="S156">
            <v>1.233644999438493</v>
          </cell>
          <cell r="T156">
            <v>1.1297991448875988</v>
          </cell>
          <cell r="U156">
            <v>0.70159136579169357</v>
          </cell>
        </row>
        <row r="157">
          <cell r="F157">
            <v>980</v>
          </cell>
          <cell r="G157">
            <v>640778389034</v>
          </cell>
          <cell r="H157">
            <v>570008961903</v>
          </cell>
          <cell r="I157">
            <v>70762433210</v>
          </cell>
          <cell r="J157">
            <v>0</v>
          </cell>
          <cell r="M157">
            <v>0</v>
          </cell>
          <cell r="N157">
            <v>0</v>
          </cell>
          <cell r="O157">
            <v>6993921</v>
          </cell>
          <cell r="P157">
            <v>0</v>
          </cell>
          <cell r="R157">
            <v>12.414266781658398</v>
          </cell>
          <cell r="S157">
            <v>0</v>
          </cell>
          <cell r="T157">
            <v>0</v>
          </cell>
          <cell r="U157">
            <v>1.2269843927805077E-3</v>
          </cell>
        </row>
        <row r="158">
          <cell r="F158">
            <v>43</v>
          </cell>
        </row>
        <row r="159">
          <cell r="F159">
            <v>17</v>
          </cell>
          <cell r="G159">
            <v>22704616291</v>
          </cell>
          <cell r="H159">
            <v>22704616291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248254152466</v>
          </cell>
          <cell r="H160">
            <v>177484725335</v>
          </cell>
          <cell r="I160">
            <v>70762433210</v>
          </cell>
          <cell r="J160">
            <v>0</v>
          </cell>
          <cell r="M160">
            <v>0</v>
          </cell>
          <cell r="N160">
            <v>0</v>
          </cell>
          <cell r="O160">
            <v>6993921</v>
          </cell>
          <cell r="P160">
            <v>0</v>
          </cell>
          <cell r="R160">
            <v>39.869590510640776</v>
          </cell>
          <cell r="S160">
            <v>0</v>
          </cell>
          <cell r="T160">
            <v>0</v>
          </cell>
          <cell r="U160">
            <v>3.9405762872264469E-3</v>
          </cell>
        </row>
        <row r="161">
          <cell r="F161">
            <v>41</v>
          </cell>
          <cell r="G161">
            <v>244201751319</v>
          </cell>
          <cell r="H161">
            <v>244201751319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</row>
        <row r="163">
          <cell r="F163">
            <v>60</v>
          </cell>
          <cell r="G163">
            <v>125617868958</v>
          </cell>
          <cell r="H163">
            <v>125617868958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25832861655308</v>
          </cell>
          <cell r="H164">
            <v>20711417479160</v>
          </cell>
          <cell r="I164">
            <v>5317315363181</v>
          </cell>
          <cell r="J164">
            <v>630741837304</v>
          </cell>
          <cell r="M164">
            <v>1319792538310</v>
          </cell>
          <cell r="N164">
            <v>0</v>
          </cell>
          <cell r="O164">
            <v>493179513973</v>
          </cell>
          <cell r="P164">
            <v>0</v>
          </cell>
          <cell r="R164">
            <v>25.673353204971733</v>
          </cell>
          <cell r="S164">
            <v>0.36626912232263137</v>
          </cell>
          <cell r="T164">
            <v>0.32347530311230377</v>
          </cell>
          <cell r="U164">
            <v>2.3811963351578487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PIB"/>
      <sheetName val="traspaso"/>
      <sheetName val="DatosAccess"/>
      <sheetName val="#¡REF"/>
      <sheetName val="Info.Base"/>
      <sheetName val="graf.III.1"/>
      <sheetName val="h9 comodities"/>
      <sheetName val="V.14"/>
      <sheetName val="tabla"/>
      <sheetName val="priv lp"/>
      <sheetName val="pub lp"/>
      <sheetName val="data"/>
      <sheetName val="regress"/>
      <sheetName val="TITULO"/>
    </sheetNames>
    <sheetDataSet>
      <sheetData sheetId="0" refreshError="1">
        <row r="31">
          <cell r="E31">
            <v>37438</v>
          </cell>
          <cell r="G31">
            <v>36951</v>
          </cell>
          <cell r="I31">
            <v>36951</v>
          </cell>
          <cell r="L31">
            <v>36951</v>
          </cell>
          <cell r="N31">
            <v>36951</v>
          </cell>
          <cell r="P31">
            <v>36951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inicial"/>
      <sheetName val="Base Comm"/>
      <sheetName val="Datos"/>
      <sheetName val="liquidez ok"/>
      <sheetName val="traspaso"/>
      <sheetName val="DatosAccess"/>
      <sheetName val="fech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C5-resumen"/>
      <sheetName val="Resumen1"/>
      <sheetName val="Grafico I.5 C. Neg"/>
      <sheetName val="Cuadros12347"/>
      <sheetName val="cuadros56"/>
      <sheetName val="Gráficos"/>
      <sheetName val="holguras"/>
      <sheetName val="Clas. Riesgo"/>
      <sheetName val="datos"/>
      <sheetName val="Hoja3"/>
      <sheetName val="Base Comm"/>
      <sheetName val="Hoja1"/>
    </sheetNames>
    <sheetDataSet>
      <sheetData sheetId="0" refreshError="1"/>
      <sheetData sheetId="1" refreshError="1"/>
      <sheetData sheetId="2" refreshError="1">
        <row r="1">
          <cell r="T1">
            <v>38899</v>
          </cell>
          <cell r="V1">
            <v>38869</v>
          </cell>
          <cell r="AD1">
            <v>38534</v>
          </cell>
        </row>
      </sheetData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cion ICP"/>
      <sheetName val="Curva Cero (Input)"/>
      <sheetName val="Tasas Swap Cero Comprovación"/>
      <sheetName val="TPM LP ICP"/>
      <sheetName val="TIB-TPM"/>
      <sheetName val="ICP pruebas"/>
      <sheetName val="Current"/>
      <sheetName val="OISIP"/>
      <sheetName val="Historico"/>
      <sheetName val="Sheet1"/>
    </sheetNames>
    <sheetDataSet>
      <sheetData sheetId="0">
        <row r="2">
          <cell r="L2">
            <v>42005</v>
          </cell>
        </row>
      </sheetData>
      <sheetData sheetId="1"/>
      <sheetData sheetId="2"/>
      <sheetData sheetId="3">
        <row r="2">
          <cell r="E2">
            <v>42621</v>
          </cell>
          <cell r="F2">
            <v>3.5000000000000003E-2</v>
          </cell>
        </row>
        <row r="3">
          <cell r="C3">
            <v>42625</v>
          </cell>
          <cell r="D3">
            <v>42716</v>
          </cell>
        </row>
        <row r="4">
          <cell r="D4">
            <v>42807</v>
          </cell>
          <cell r="F4">
            <v>17214.75</v>
          </cell>
        </row>
        <row r="5">
          <cell r="D5">
            <v>42898</v>
          </cell>
        </row>
        <row r="6">
          <cell r="D6">
            <v>42990</v>
          </cell>
        </row>
        <row r="7">
          <cell r="D7">
            <v>43171</v>
          </cell>
        </row>
        <row r="8">
          <cell r="D8">
            <v>43355</v>
          </cell>
          <cell r="F8">
            <v>17221.439999999999</v>
          </cell>
        </row>
        <row r="9">
          <cell r="D9">
            <v>43720</v>
          </cell>
        </row>
        <row r="10">
          <cell r="D10">
            <v>44088</v>
          </cell>
        </row>
        <row r="11">
          <cell r="D11">
            <v>44452</v>
          </cell>
        </row>
        <row r="12">
          <cell r="D12">
            <v>44816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riados"/>
      <sheetName val="Input DCV"/>
      <sheetName val="DAP"/>
      <sheetName val="Input RiskAmerica"/>
      <sheetName val="RISK-DAP"/>
      <sheetName val="Evolución DP y PDBC"/>
      <sheetName val="Diccionario"/>
      <sheetName val="Base DCV (MM US$)"/>
      <sheetName val="Emisiones Locales"/>
      <sheetName val="Crédito Local"/>
      <sheetName val="DAP (T-1)"/>
      <sheetName val="Crédito LocaL e inter"/>
      <sheetName val="Base Crédito GDES"/>
      <sheetName val="Total Deuda Bancaria Offshore"/>
      <sheetName val="Informe Deuda Off-shore"/>
      <sheetName val="Informe FBIN"/>
      <sheetName val="Grafos"/>
      <sheetName val="Semanal"/>
      <sheetName val="DCV T-1"/>
      <sheetName val="DCV T-2"/>
      <sheetName val="Informe"/>
    </sheetNames>
    <sheetDataSet>
      <sheetData sheetId="0">
        <row r="1">
          <cell r="A1">
            <v>36892</v>
          </cell>
        </row>
        <row r="2">
          <cell r="A2">
            <v>36994</v>
          </cell>
        </row>
        <row r="3">
          <cell r="A3">
            <v>36995</v>
          </cell>
        </row>
        <row r="4">
          <cell r="A4">
            <v>37012</v>
          </cell>
        </row>
        <row r="5">
          <cell r="A5">
            <v>37032</v>
          </cell>
        </row>
        <row r="6">
          <cell r="A6">
            <v>37053</v>
          </cell>
        </row>
        <row r="7">
          <cell r="A7">
            <v>37074</v>
          </cell>
        </row>
        <row r="8">
          <cell r="A8">
            <v>37118</v>
          </cell>
        </row>
        <row r="9">
          <cell r="A9">
            <v>37137</v>
          </cell>
        </row>
        <row r="10">
          <cell r="A10">
            <v>37152</v>
          </cell>
        </row>
        <row r="11">
          <cell r="A11">
            <v>37153</v>
          </cell>
        </row>
        <row r="12">
          <cell r="A12">
            <v>37179</v>
          </cell>
        </row>
        <row r="13">
          <cell r="A13">
            <v>37196</v>
          </cell>
        </row>
        <row r="14">
          <cell r="A14">
            <v>37233</v>
          </cell>
        </row>
        <row r="15">
          <cell r="A15">
            <v>37241</v>
          </cell>
        </row>
        <row r="16">
          <cell r="A16">
            <v>37250</v>
          </cell>
        </row>
        <row r="17">
          <cell r="A17">
            <v>37256</v>
          </cell>
        </row>
        <row r="18">
          <cell r="A18">
            <v>37257</v>
          </cell>
        </row>
        <row r="19">
          <cell r="A19">
            <v>37344</v>
          </cell>
        </row>
        <row r="20">
          <cell r="A20">
            <v>37345</v>
          </cell>
        </row>
        <row r="21">
          <cell r="A21">
            <v>37370</v>
          </cell>
        </row>
        <row r="22">
          <cell r="A22">
            <v>37377</v>
          </cell>
        </row>
        <row r="23">
          <cell r="A23">
            <v>37397</v>
          </cell>
        </row>
        <row r="24">
          <cell r="A24">
            <v>37403</v>
          </cell>
        </row>
        <row r="25">
          <cell r="A25">
            <v>37436</v>
          </cell>
        </row>
        <row r="26">
          <cell r="A26">
            <v>37483</v>
          </cell>
        </row>
        <row r="27">
          <cell r="A27">
            <v>37517</v>
          </cell>
        </row>
        <row r="28">
          <cell r="A28">
            <v>37518</v>
          </cell>
        </row>
        <row r="29">
          <cell r="A29">
            <v>37541</v>
          </cell>
        </row>
        <row r="30">
          <cell r="A30">
            <v>37561</v>
          </cell>
        </row>
        <row r="31">
          <cell r="A31">
            <v>37598</v>
          </cell>
        </row>
        <row r="32">
          <cell r="A32">
            <v>37615</v>
          </cell>
        </row>
        <row r="33">
          <cell r="A33">
            <v>37621</v>
          </cell>
        </row>
        <row r="34">
          <cell r="A34">
            <v>37622</v>
          </cell>
        </row>
        <row r="35">
          <cell r="A35">
            <v>37729</v>
          </cell>
        </row>
        <row r="36">
          <cell r="A36">
            <v>37730</v>
          </cell>
        </row>
        <row r="37">
          <cell r="A37">
            <v>37742</v>
          </cell>
        </row>
        <row r="38">
          <cell r="A38">
            <v>37762</v>
          </cell>
        </row>
        <row r="39">
          <cell r="A39">
            <v>37788</v>
          </cell>
        </row>
        <row r="40">
          <cell r="A40">
            <v>37801</v>
          </cell>
        </row>
        <row r="41">
          <cell r="A41">
            <v>37848</v>
          </cell>
        </row>
        <row r="42">
          <cell r="A42">
            <v>37882</v>
          </cell>
        </row>
        <row r="43">
          <cell r="A43">
            <v>37883</v>
          </cell>
        </row>
        <row r="44">
          <cell r="A44">
            <v>37906</v>
          </cell>
        </row>
        <row r="45">
          <cell r="A45">
            <v>37926</v>
          </cell>
        </row>
        <row r="46">
          <cell r="A46">
            <v>37963</v>
          </cell>
        </row>
        <row r="47">
          <cell r="A47">
            <v>37980</v>
          </cell>
        </row>
        <row r="48">
          <cell r="A48">
            <v>37986</v>
          </cell>
        </row>
        <row r="49">
          <cell r="A49">
            <v>37987</v>
          </cell>
        </row>
        <row r="50">
          <cell r="A50">
            <v>38086</v>
          </cell>
        </row>
        <row r="51">
          <cell r="A51">
            <v>38087</v>
          </cell>
        </row>
        <row r="52">
          <cell r="A52">
            <v>38108</v>
          </cell>
        </row>
        <row r="53">
          <cell r="A53">
            <v>38128</v>
          </cell>
        </row>
        <row r="54">
          <cell r="A54">
            <v>38145</v>
          </cell>
        </row>
        <row r="55">
          <cell r="A55">
            <v>38166</v>
          </cell>
        </row>
        <row r="56">
          <cell r="A56">
            <v>38214</v>
          </cell>
        </row>
        <row r="57">
          <cell r="A57">
            <v>38247</v>
          </cell>
        </row>
        <row r="58">
          <cell r="A58">
            <v>38248</v>
          </cell>
        </row>
        <row r="59">
          <cell r="A59">
            <v>38249</v>
          </cell>
        </row>
        <row r="60">
          <cell r="A60">
            <v>38271</v>
          </cell>
        </row>
        <row r="61">
          <cell r="A61">
            <v>38291</v>
          </cell>
        </row>
        <row r="62">
          <cell r="A62">
            <v>38292</v>
          </cell>
        </row>
        <row r="63">
          <cell r="A63">
            <v>38310</v>
          </cell>
        </row>
        <row r="64">
          <cell r="A64">
            <v>38329</v>
          </cell>
        </row>
        <row r="65">
          <cell r="A65">
            <v>38346</v>
          </cell>
        </row>
        <row r="66">
          <cell r="A66">
            <v>38352</v>
          </cell>
        </row>
        <row r="67">
          <cell r="A67">
            <v>38353</v>
          </cell>
        </row>
        <row r="68">
          <cell r="A68">
            <v>38436</v>
          </cell>
        </row>
        <row r="69">
          <cell r="A69">
            <v>38437</v>
          </cell>
        </row>
        <row r="70">
          <cell r="A70">
            <v>38473</v>
          </cell>
        </row>
        <row r="71">
          <cell r="A71">
            <v>38493</v>
          </cell>
        </row>
        <row r="72">
          <cell r="A72">
            <v>38495</v>
          </cell>
        </row>
        <row r="73">
          <cell r="A73">
            <v>38530</v>
          </cell>
        </row>
        <row r="74">
          <cell r="A74">
            <v>38579</v>
          </cell>
        </row>
        <row r="75">
          <cell r="A75">
            <v>38613</v>
          </cell>
        </row>
        <row r="76">
          <cell r="A76">
            <v>38614</v>
          </cell>
        </row>
        <row r="77">
          <cell r="A77">
            <v>38635</v>
          </cell>
        </row>
        <row r="78">
          <cell r="A78">
            <v>38657</v>
          </cell>
        </row>
        <row r="79">
          <cell r="A79">
            <v>38694</v>
          </cell>
        </row>
        <row r="80">
          <cell r="A80">
            <v>38697</v>
          </cell>
        </row>
        <row r="81">
          <cell r="A81">
            <v>38711</v>
          </cell>
        </row>
        <row r="82">
          <cell r="A82">
            <v>38717</v>
          </cell>
        </row>
        <row r="83">
          <cell r="A83">
            <v>38718</v>
          </cell>
        </row>
        <row r="84">
          <cell r="A84">
            <v>38732</v>
          </cell>
        </row>
        <row r="85">
          <cell r="A85">
            <v>38821</v>
          </cell>
        </row>
        <row r="86">
          <cell r="A86">
            <v>38822</v>
          </cell>
        </row>
        <row r="87">
          <cell r="A87">
            <v>38838</v>
          </cell>
        </row>
        <row r="88">
          <cell r="A88">
            <v>38858</v>
          </cell>
        </row>
        <row r="89">
          <cell r="A89">
            <v>38880</v>
          </cell>
        </row>
        <row r="90">
          <cell r="A90">
            <v>38894</v>
          </cell>
        </row>
        <row r="91">
          <cell r="A91">
            <v>38944</v>
          </cell>
        </row>
        <row r="92">
          <cell r="A92">
            <v>38978</v>
          </cell>
        </row>
        <row r="93">
          <cell r="A93">
            <v>38979</v>
          </cell>
        </row>
        <row r="94">
          <cell r="A94">
            <v>38999</v>
          </cell>
        </row>
        <row r="95">
          <cell r="A95">
            <v>39022</v>
          </cell>
        </row>
        <row r="96">
          <cell r="A96">
            <v>39059</v>
          </cell>
        </row>
        <row r="97">
          <cell r="A97">
            <v>39076</v>
          </cell>
        </row>
        <row r="98">
          <cell r="A98">
            <v>39083</v>
          </cell>
        </row>
        <row r="99">
          <cell r="A99">
            <v>39178</v>
          </cell>
        </row>
        <row r="100">
          <cell r="A100">
            <v>39179</v>
          </cell>
        </row>
        <row r="101">
          <cell r="A101">
            <v>39203</v>
          </cell>
        </row>
        <row r="102">
          <cell r="A102">
            <v>39223</v>
          </cell>
        </row>
        <row r="103">
          <cell r="A103">
            <v>39265</v>
          </cell>
        </row>
        <row r="104">
          <cell r="A104">
            <v>39279</v>
          </cell>
        </row>
        <row r="105">
          <cell r="A105">
            <v>39309</v>
          </cell>
        </row>
        <row r="106">
          <cell r="A106">
            <v>39342</v>
          </cell>
        </row>
        <row r="107">
          <cell r="A107">
            <v>39343</v>
          </cell>
        </row>
        <row r="108">
          <cell r="A108">
            <v>39344</v>
          </cell>
        </row>
        <row r="109">
          <cell r="A109">
            <v>39370</v>
          </cell>
        </row>
        <row r="110">
          <cell r="A110">
            <v>39387</v>
          </cell>
        </row>
        <row r="111">
          <cell r="A111">
            <v>39424</v>
          </cell>
        </row>
        <row r="112">
          <cell r="A112">
            <v>39441</v>
          </cell>
        </row>
        <row r="113">
          <cell r="A113">
            <v>39447</v>
          </cell>
        </row>
        <row r="114">
          <cell r="A114">
            <v>39448</v>
          </cell>
        </row>
        <row r="115">
          <cell r="A115">
            <v>39528</v>
          </cell>
        </row>
        <row r="116">
          <cell r="A116">
            <v>39529</v>
          </cell>
        </row>
        <row r="117">
          <cell r="A117">
            <v>39569</v>
          </cell>
        </row>
        <row r="118">
          <cell r="A118">
            <v>39589</v>
          </cell>
        </row>
        <row r="119">
          <cell r="A119">
            <v>39628</v>
          </cell>
        </row>
        <row r="120">
          <cell r="A120">
            <v>39645</v>
          </cell>
        </row>
        <row r="121">
          <cell r="A121">
            <v>39675</v>
          </cell>
        </row>
        <row r="122">
          <cell r="A122">
            <v>39709</v>
          </cell>
        </row>
        <row r="123">
          <cell r="A123">
            <v>39710</v>
          </cell>
        </row>
        <row r="124">
          <cell r="A124">
            <v>39733</v>
          </cell>
        </row>
        <row r="125">
          <cell r="A125">
            <v>39747</v>
          </cell>
        </row>
        <row r="126">
          <cell r="A126">
            <v>39752</v>
          </cell>
        </row>
        <row r="127">
          <cell r="A127">
            <v>39753</v>
          </cell>
        </row>
        <row r="128">
          <cell r="A128">
            <v>39790</v>
          </cell>
        </row>
        <row r="129">
          <cell r="A129">
            <v>39807</v>
          </cell>
        </row>
        <row r="130">
          <cell r="A130">
            <v>39813</v>
          </cell>
        </row>
        <row r="131">
          <cell r="A131">
            <v>39814</v>
          </cell>
        </row>
        <row r="132">
          <cell r="A132">
            <v>39913</v>
          </cell>
        </row>
        <row r="133">
          <cell r="A133">
            <v>39914</v>
          </cell>
        </row>
        <row r="134">
          <cell r="A134">
            <v>39934</v>
          </cell>
        </row>
        <row r="135">
          <cell r="A135">
            <v>39954</v>
          </cell>
        </row>
        <row r="136">
          <cell r="A136">
            <v>39993</v>
          </cell>
        </row>
        <row r="137">
          <cell r="A137">
            <v>40010</v>
          </cell>
        </row>
        <row r="138">
          <cell r="A138">
            <v>40040</v>
          </cell>
        </row>
        <row r="139">
          <cell r="A139">
            <v>40073</v>
          </cell>
        </row>
        <row r="140">
          <cell r="A140">
            <v>40074</v>
          </cell>
        </row>
        <row r="141">
          <cell r="A141">
            <v>40075</v>
          </cell>
        </row>
        <row r="142">
          <cell r="A142">
            <v>40098</v>
          </cell>
        </row>
        <row r="143">
          <cell r="A143">
            <v>40117</v>
          </cell>
        </row>
        <row r="144">
          <cell r="A144">
            <v>40118</v>
          </cell>
        </row>
        <row r="145">
          <cell r="A145">
            <v>40155</v>
          </cell>
        </row>
        <row r="146">
          <cell r="A146">
            <v>40160</v>
          </cell>
        </row>
        <row r="147">
          <cell r="A147">
            <v>40172</v>
          </cell>
        </row>
        <row r="148">
          <cell r="A148">
            <v>40178</v>
          </cell>
        </row>
        <row r="149">
          <cell r="A149">
            <v>40179</v>
          </cell>
        </row>
        <row r="150">
          <cell r="A150">
            <v>40195</v>
          </cell>
        </row>
        <row r="151">
          <cell r="A151">
            <v>40270</v>
          </cell>
        </row>
        <row r="152">
          <cell r="A152">
            <v>40271</v>
          </cell>
        </row>
        <row r="153">
          <cell r="A153">
            <v>40299</v>
          </cell>
        </row>
        <row r="154">
          <cell r="A154">
            <v>40319</v>
          </cell>
        </row>
        <row r="155">
          <cell r="A155">
            <v>40357</v>
          </cell>
        </row>
        <row r="156">
          <cell r="A156">
            <v>40375</v>
          </cell>
        </row>
        <row r="157">
          <cell r="A157">
            <v>40405</v>
          </cell>
        </row>
        <row r="158">
          <cell r="A158">
            <v>40438</v>
          </cell>
        </row>
        <row r="159">
          <cell r="A159">
            <v>40439</v>
          </cell>
        </row>
        <row r="160">
          <cell r="A160">
            <v>40440</v>
          </cell>
        </row>
        <row r="161">
          <cell r="A161">
            <v>40441</v>
          </cell>
        </row>
        <row r="162">
          <cell r="A162">
            <v>40462</v>
          </cell>
        </row>
        <row r="163">
          <cell r="A163">
            <v>40482</v>
          </cell>
        </row>
        <row r="164">
          <cell r="A164">
            <v>40483</v>
          </cell>
        </row>
        <row r="165">
          <cell r="A165">
            <v>40520</v>
          </cell>
        </row>
        <row r="166">
          <cell r="A166">
            <v>40537</v>
          </cell>
        </row>
        <row r="167">
          <cell r="A167">
            <v>40543</v>
          </cell>
        </row>
        <row r="168">
          <cell r="A168">
            <v>40544</v>
          </cell>
        </row>
        <row r="169">
          <cell r="A169">
            <v>40655</v>
          </cell>
        </row>
        <row r="170">
          <cell r="A170">
            <v>40656</v>
          </cell>
        </row>
        <row r="171">
          <cell r="A171">
            <v>40664</v>
          </cell>
        </row>
        <row r="172">
          <cell r="A172">
            <v>40684</v>
          </cell>
        </row>
        <row r="173">
          <cell r="A173">
            <v>40694</v>
          </cell>
        </row>
        <row r="174">
          <cell r="A174">
            <v>40721</v>
          </cell>
        </row>
        <row r="175">
          <cell r="A175">
            <v>40740</v>
          </cell>
        </row>
        <row r="176">
          <cell r="A176">
            <v>40770</v>
          </cell>
        </row>
        <row r="177">
          <cell r="A177">
            <v>40804</v>
          </cell>
        </row>
        <row r="178">
          <cell r="A178">
            <v>40805</v>
          </cell>
        </row>
        <row r="179">
          <cell r="A179">
            <v>40826</v>
          </cell>
        </row>
        <row r="180">
          <cell r="A180">
            <v>40847</v>
          </cell>
        </row>
        <row r="181">
          <cell r="A181">
            <v>40848</v>
          </cell>
        </row>
        <row r="182">
          <cell r="A182">
            <v>40885</v>
          </cell>
        </row>
        <row r="183">
          <cell r="A183">
            <v>40902</v>
          </cell>
        </row>
        <row r="184">
          <cell r="A184">
            <v>40908</v>
          </cell>
        </row>
        <row r="185">
          <cell r="A185">
            <v>40909</v>
          </cell>
        </row>
        <row r="186">
          <cell r="A186">
            <v>41005</v>
          </cell>
        </row>
        <row r="187">
          <cell r="A187">
            <v>41006</v>
          </cell>
        </row>
        <row r="188">
          <cell r="A188">
            <v>41030</v>
          </cell>
        </row>
        <row r="189">
          <cell r="A189">
            <v>41050</v>
          </cell>
        </row>
        <row r="190">
          <cell r="A190">
            <v>41092</v>
          </cell>
        </row>
        <row r="191">
          <cell r="A191">
            <v>41106</v>
          </cell>
        </row>
        <row r="192">
          <cell r="A192">
            <v>41136</v>
          </cell>
        </row>
        <row r="193">
          <cell r="A193">
            <v>41169</v>
          </cell>
        </row>
        <row r="194">
          <cell r="A194">
            <v>41170</v>
          </cell>
        </row>
        <row r="195">
          <cell r="A195">
            <v>41171</v>
          </cell>
        </row>
        <row r="196">
          <cell r="A196">
            <v>41197</v>
          </cell>
        </row>
        <row r="197">
          <cell r="A197">
            <v>41210</v>
          </cell>
        </row>
        <row r="198">
          <cell r="A198">
            <v>41214</v>
          </cell>
        </row>
        <row r="199">
          <cell r="A199">
            <v>41215</v>
          </cell>
        </row>
        <row r="200">
          <cell r="A200">
            <v>41251</v>
          </cell>
        </row>
        <row r="201">
          <cell r="A201">
            <v>41268</v>
          </cell>
        </row>
        <row r="202">
          <cell r="A202">
            <v>41274</v>
          </cell>
        </row>
        <row r="203">
          <cell r="A203">
            <v>41275</v>
          </cell>
        </row>
        <row r="204">
          <cell r="A204">
            <v>41362</v>
          </cell>
        </row>
        <row r="205">
          <cell r="A205">
            <v>41363</v>
          </cell>
        </row>
        <row r="206">
          <cell r="A206">
            <v>41395</v>
          </cell>
        </row>
        <row r="207">
          <cell r="A207">
            <v>41415</v>
          </cell>
        </row>
        <row r="208">
          <cell r="A208">
            <v>41454</v>
          </cell>
        </row>
        <row r="209">
          <cell r="A209">
            <v>41471</v>
          </cell>
        </row>
        <row r="210">
          <cell r="A210">
            <v>41501</v>
          </cell>
        </row>
        <row r="211">
          <cell r="A211">
            <v>41535</v>
          </cell>
        </row>
        <row r="212">
          <cell r="A212">
            <v>41536</v>
          </cell>
        </row>
        <row r="213">
          <cell r="A213">
            <v>41537</v>
          </cell>
        </row>
        <row r="214">
          <cell r="A214">
            <v>41559</v>
          </cell>
        </row>
        <row r="215">
          <cell r="A215">
            <v>41578</v>
          </cell>
        </row>
        <row r="216">
          <cell r="A216">
            <v>41579</v>
          </cell>
        </row>
        <row r="217">
          <cell r="A217">
            <v>41595</v>
          </cell>
        </row>
        <row r="218">
          <cell r="A218">
            <v>41616</v>
          </cell>
        </row>
        <row r="219">
          <cell r="A219">
            <v>41623</v>
          </cell>
        </row>
        <row r="220">
          <cell r="A220">
            <v>41633</v>
          </cell>
        </row>
        <row r="221">
          <cell r="A221">
            <v>41639</v>
          </cell>
        </row>
        <row r="222">
          <cell r="A222">
            <v>41640</v>
          </cell>
        </row>
        <row r="223">
          <cell r="A223">
            <v>41747</v>
          </cell>
        </row>
        <row r="224">
          <cell r="A224">
            <v>41748</v>
          </cell>
        </row>
        <row r="225">
          <cell r="A225">
            <v>41760</v>
          </cell>
        </row>
        <row r="226">
          <cell r="A226">
            <v>41780</v>
          </cell>
        </row>
        <row r="227">
          <cell r="A227">
            <v>41819</v>
          </cell>
        </row>
        <row r="228">
          <cell r="A228">
            <v>41836</v>
          </cell>
        </row>
        <row r="229">
          <cell r="A229">
            <v>41866</v>
          </cell>
        </row>
        <row r="230">
          <cell r="A230">
            <v>41900</v>
          </cell>
        </row>
        <row r="231">
          <cell r="A231">
            <v>41901</v>
          </cell>
        </row>
        <row r="232">
          <cell r="A232">
            <v>41924</v>
          </cell>
        </row>
        <row r="233">
          <cell r="A233">
            <v>41943</v>
          </cell>
        </row>
        <row r="234">
          <cell r="A234">
            <v>41944</v>
          </cell>
        </row>
        <row r="235">
          <cell r="A235">
            <v>41981</v>
          </cell>
        </row>
        <row r="236">
          <cell r="A236">
            <v>41998</v>
          </cell>
        </row>
        <row r="237">
          <cell r="A237">
            <v>42004</v>
          </cell>
        </row>
        <row r="238">
          <cell r="A238">
            <v>42005</v>
          </cell>
        </row>
        <row r="239">
          <cell r="A239">
            <v>42097</v>
          </cell>
        </row>
        <row r="240">
          <cell r="A240">
            <v>42098</v>
          </cell>
        </row>
        <row r="241">
          <cell r="A241">
            <v>42125</v>
          </cell>
        </row>
        <row r="242">
          <cell r="A242">
            <v>42145</v>
          </cell>
        </row>
        <row r="243">
          <cell r="A243">
            <v>42184</v>
          </cell>
        </row>
        <row r="244">
          <cell r="A244">
            <v>42201</v>
          </cell>
        </row>
        <row r="245">
          <cell r="A245">
            <v>42231</v>
          </cell>
        </row>
        <row r="246">
          <cell r="A246">
            <v>42265</v>
          </cell>
        </row>
        <row r="247">
          <cell r="A247">
            <v>42266</v>
          </cell>
        </row>
        <row r="248">
          <cell r="A248">
            <v>42289</v>
          </cell>
        </row>
        <row r="249">
          <cell r="A249">
            <v>42308</v>
          </cell>
        </row>
        <row r="250">
          <cell r="A250">
            <v>42309</v>
          </cell>
        </row>
        <row r="251">
          <cell r="A251">
            <v>42346</v>
          </cell>
        </row>
        <row r="252">
          <cell r="A252">
            <v>42363</v>
          </cell>
        </row>
        <row r="253">
          <cell r="A253">
            <v>42369</v>
          </cell>
        </row>
        <row r="254">
          <cell r="A254">
            <v>42370</v>
          </cell>
        </row>
        <row r="255">
          <cell r="A255">
            <v>42454</v>
          </cell>
        </row>
        <row r="256">
          <cell r="A256">
            <v>42455</v>
          </cell>
        </row>
        <row r="257">
          <cell r="A257">
            <v>42491</v>
          </cell>
        </row>
        <row r="258">
          <cell r="A258">
            <v>42511</v>
          </cell>
        </row>
        <row r="259">
          <cell r="A259">
            <v>42548</v>
          </cell>
        </row>
        <row r="260">
          <cell r="A260">
            <v>42567</v>
          </cell>
        </row>
        <row r="261">
          <cell r="A261">
            <v>42597</v>
          </cell>
        </row>
        <row r="262">
          <cell r="A262">
            <v>42631</v>
          </cell>
        </row>
        <row r="263">
          <cell r="A263">
            <v>42632</v>
          </cell>
        </row>
        <row r="264">
          <cell r="A264">
            <v>42653</v>
          </cell>
        </row>
        <row r="265">
          <cell r="A265">
            <v>42674</v>
          </cell>
        </row>
        <row r="266">
          <cell r="A266">
            <v>42675</v>
          </cell>
        </row>
        <row r="267">
          <cell r="A267">
            <v>42712</v>
          </cell>
        </row>
        <row r="268">
          <cell r="A268">
            <v>42729</v>
          </cell>
        </row>
        <row r="269">
          <cell r="A269">
            <v>42735</v>
          </cell>
        </row>
        <row r="270">
          <cell r="A270">
            <v>42736</v>
          </cell>
        </row>
        <row r="271">
          <cell r="A271">
            <v>42737</v>
          </cell>
        </row>
        <row r="272">
          <cell r="A272">
            <v>42839</v>
          </cell>
        </row>
        <row r="273">
          <cell r="A273">
            <v>42840</v>
          </cell>
        </row>
        <row r="274">
          <cell r="A274">
            <v>42844</v>
          </cell>
        </row>
        <row r="275">
          <cell r="A275">
            <v>42856</v>
          </cell>
        </row>
        <row r="276">
          <cell r="A276">
            <v>42876</v>
          </cell>
        </row>
        <row r="277">
          <cell r="A277">
            <v>42912</v>
          </cell>
        </row>
        <row r="278">
          <cell r="A278">
            <v>42932</v>
          </cell>
        </row>
        <row r="279">
          <cell r="A279">
            <v>42962</v>
          </cell>
        </row>
        <row r="280">
          <cell r="A280">
            <v>42996</v>
          </cell>
        </row>
        <row r="281">
          <cell r="A281">
            <v>42997</v>
          </cell>
        </row>
        <row r="282">
          <cell r="A282">
            <v>43017</v>
          </cell>
        </row>
        <row r="283">
          <cell r="A283">
            <v>43035</v>
          </cell>
        </row>
        <row r="284">
          <cell r="A284">
            <v>43040</v>
          </cell>
        </row>
        <row r="285">
          <cell r="A285">
            <v>43077</v>
          </cell>
        </row>
        <row r="286">
          <cell r="A286">
            <v>43094</v>
          </cell>
        </row>
        <row r="287">
          <cell r="A287">
            <v>43101</v>
          </cell>
        </row>
        <row r="288">
          <cell r="A288">
            <v>43116</v>
          </cell>
        </row>
        <row r="289">
          <cell r="A289">
            <v>43189</v>
          </cell>
        </row>
        <row r="290">
          <cell r="A290">
            <v>43190</v>
          </cell>
        </row>
        <row r="291">
          <cell r="A291">
            <v>43221</v>
          </cell>
        </row>
        <row r="292">
          <cell r="A292">
            <v>43241</v>
          </cell>
        </row>
        <row r="293">
          <cell r="A293">
            <v>43283</v>
          </cell>
        </row>
        <row r="294">
          <cell r="A294">
            <v>43297</v>
          </cell>
        </row>
        <row r="295">
          <cell r="A295">
            <v>43327</v>
          </cell>
        </row>
        <row r="296">
          <cell r="A296">
            <v>43360</v>
          </cell>
        </row>
        <row r="297">
          <cell r="A297">
            <v>43361</v>
          </cell>
        </row>
        <row r="298">
          <cell r="A298">
            <v>43362</v>
          </cell>
        </row>
        <row r="299">
          <cell r="A299">
            <v>43388</v>
          </cell>
        </row>
        <row r="300">
          <cell r="A300">
            <v>43405</v>
          </cell>
        </row>
        <row r="301">
          <cell r="A301">
            <v>43406</v>
          </cell>
        </row>
        <row r="302">
          <cell r="A302">
            <v>43442</v>
          </cell>
        </row>
        <row r="303">
          <cell r="A303">
            <v>43459</v>
          </cell>
        </row>
        <row r="304">
          <cell r="A304">
            <v>43465</v>
          </cell>
        </row>
        <row r="305">
          <cell r="A305">
            <v>43466</v>
          </cell>
        </row>
        <row r="306">
          <cell r="A306">
            <v>43574</v>
          </cell>
        </row>
        <row r="307">
          <cell r="A307">
            <v>43575</v>
          </cell>
        </row>
        <row r="308">
          <cell r="A308">
            <v>43586</v>
          </cell>
        </row>
        <row r="309">
          <cell r="A309">
            <v>43606</v>
          </cell>
        </row>
        <row r="310">
          <cell r="A310">
            <v>43645</v>
          </cell>
        </row>
        <row r="311">
          <cell r="A311">
            <v>43662</v>
          </cell>
        </row>
        <row r="312">
          <cell r="A312">
            <v>43692</v>
          </cell>
        </row>
        <row r="313">
          <cell r="A313">
            <v>43726</v>
          </cell>
        </row>
        <row r="314">
          <cell r="A314">
            <v>43727</v>
          </cell>
        </row>
        <row r="315">
          <cell r="A315">
            <v>43728</v>
          </cell>
        </row>
        <row r="316">
          <cell r="A316">
            <v>43750</v>
          </cell>
        </row>
        <row r="317">
          <cell r="A317">
            <v>43769</v>
          </cell>
        </row>
        <row r="318">
          <cell r="A318">
            <v>43770</v>
          </cell>
        </row>
        <row r="319">
          <cell r="A319">
            <v>43807</v>
          </cell>
        </row>
        <row r="320">
          <cell r="A320">
            <v>43824</v>
          </cell>
        </row>
        <row r="321">
          <cell r="A321">
            <v>43830</v>
          </cell>
        </row>
        <row r="322">
          <cell r="A322">
            <v>43831</v>
          </cell>
        </row>
        <row r="323">
          <cell r="A323">
            <v>43931</v>
          </cell>
        </row>
        <row r="324">
          <cell r="A324">
            <v>43932</v>
          </cell>
        </row>
        <row r="325">
          <cell r="A325">
            <v>43952</v>
          </cell>
        </row>
        <row r="326">
          <cell r="A326">
            <v>43972</v>
          </cell>
        </row>
        <row r="327">
          <cell r="A327">
            <v>44011</v>
          </cell>
        </row>
        <row r="328">
          <cell r="A328">
            <v>44028</v>
          </cell>
        </row>
        <row r="329">
          <cell r="A329">
            <v>44058</v>
          </cell>
        </row>
        <row r="330">
          <cell r="A330">
            <v>44092</v>
          </cell>
        </row>
        <row r="331">
          <cell r="A331">
            <v>44093</v>
          </cell>
        </row>
        <row r="332">
          <cell r="A332">
            <v>44116</v>
          </cell>
        </row>
        <row r="333">
          <cell r="A333">
            <v>44135</v>
          </cell>
        </row>
        <row r="334">
          <cell r="A334">
            <v>44136</v>
          </cell>
        </row>
        <row r="335">
          <cell r="A335">
            <v>44173</v>
          </cell>
        </row>
        <row r="336">
          <cell r="A336">
            <v>44190</v>
          </cell>
        </row>
        <row r="337">
          <cell r="A337">
            <v>44196</v>
          </cell>
        </row>
        <row r="338">
          <cell r="A338">
            <v>44197</v>
          </cell>
        </row>
        <row r="339">
          <cell r="A339">
            <v>44288</v>
          </cell>
        </row>
        <row r="340">
          <cell r="A340">
            <v>44337</v>
          </cell>
        </row>
        <row r="341">
          <cell r="A341">
            <v>44368</v>
          </cell>
        </row>
        <row r="342">
          <cell r="A342">
            <v>44375</v>
          </cell>
        </row>
        <row r="343">
          <cell r="A343">
            <v>44393</v>
          </cell>
        </row>
        <row r="344">
          <cell r="A344">
            <v>44456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m"/>
      <sheetName val="IPEC"/>
      <sheetName val="IMCE"/>
      <sheetName val="ICC"/>
      <sheetName val="Hoja1"/>
      <sheetName val="Gráfico3"/>
      <sheetName val="Gráfico2"/>
      <sheetName val="Gráfico1"/>
      <sheetName val="Hoja2"/>
      <sheetName val="Hoja3"/>
      <sheetName val="datos entrada"/>
      <sheetName val="3"/>
      <sheetName val="gra1"/>
      <sheetName val="gra11"/>
      <sheetName val="gra2"/>
      <sheetName val="gra3"/>
      <sheetName val="gra4"/>
      <sheetName val="gra5"/>
      <sheetName val="consumo"/>
    </sheetNames>
    <sheetDataSet>
      <sheetData sheetId="0" refreshError="1">
        <row r="1">
          <cell r="C1" t="str">
            <v>ipec</v>
          </cell>
          <cell r="D1" t="str">
            <v>imce</v>
          </cell>
        </row>
        <row r="2">
          <cell r="C2" t="str">
            <v>Indice de Percepción Económica Consumidor</v>
          </cell>
          <cell r="D2" t="str">
            <v>Indicador de Confianza Empresarial</v>
          </cell>
        </row>
        <row r="3">
          <cell r="C3" t="str">
            <v>indice</v>
          </cell>
          <cell r="D3" t="str">
            <v>indice</v>
          </cell>
        </row>
        <row r="4">
          <cell r="C4" t="str">
            <v>Adimark</v>
          </cell>
          <cell r="D4" t="str">
            <v>ICARE-UAI</v>
          </cell>
        </row>
        <row r="5">
          <cell r="C5" t="str">
            <v>Marcela Urrutia</v>
          </cell>
          <cell r="D5" t="str">
            <v>Marcela Urrutia</v>
          </cell>
        </row>
        <row r="14">
          <cell r="C14">
            <v>16.600000000000001</v>
          </cell>
        </row>
        <row r="15">
          <cell r="C15">
            <v>23.2</v>
          </cell>
        </row>
        <row r="16">
          <cell r="C16">
            <v>27.5</v>
          </cell>
        </row>
        <row r="17">
          <cell r="C17">
            <v>42.5</v>
          </cell>
        </row>
        <row r="18">
          <cell r="C18">
            <v>43</v>
          </cell>
        </row>
        <row r="19">
          <cell r="C19">
            <v>40.200000000000003</v>
          </cell>
        </row>
        <row r="20">
          <cell r="C20">
            <v>41.4</v>
          </cell>
        </row>
        <row r="21">
          <cell r="C21">
            <v>45.2</v>
          </cell>
        </row>
        <row r="22">
          <cell r="C22">
            <v>49.2</v>
          </cell>
        </row>
        <row r="23">
          <cell r="C23">
            <v>61.8</v>
          </cell>
        </row>
        <row r="24">
          <cell r="C24">
            <v>70</v>
          </cell>
        </row>
        <row r="25">
          <cell r="C25">
            <v>72.7</v>
          </cell>
        </row>
        <row r="26">
          <cell r="C26">
            <v>66.5</v>
          </cell>
        </row>
        <row r="27">
          <cell r="C27">
            <v>65.5</v>
          </cell>
        </row>
        <row r="28">
          <cell r="C28">
            <v>72.400000000000006</v>
          </cell>
        </row>
        <row r="29">
          <cell r="C29">
            <v>75.8</v>
          </cell>
        </row>
        <row r="30">
          <cell r="C30">
            <v>70.900000000000006</v>
          </cell>
        </row>
        <row r="31">
          <cell r="C31">
            <v>62.7</v>
          </cell>
        </row>
        <row r="32">
          <cell r="C32">
            <v>44</v>
          </cell>
        </row>
        <row r="33">
          <cell r="C33">
            <v>55.8</v>
          </cell>
        </row>
        <row r="34">
          <cell r="C34">
            <v>72.5</v>
          </cell>
        </row>
        <row r="35">
          <cell r="C35">
            <v>73.2</v>
          </cell>
        </row>
        <row r="36">
          <cell r="C36">
            <v>70</v>
          </cell>
        </row>
        <row r="37">
          <cell r="C37">
            <v>73.5</v>
          </cell>
        </row>
        <row r="38">
          <cell r="C38">
            <v>76.2</v>
          </cell>
        </row>
        <row r="39">
          <cell r="C39">
            <v>77</v>
          </cell>
        </row>
        <row r="40">
          <cell r="C40">
            <v>84.1</v>
          </cell>
        </row>
        <row r="41">
          <cell r="C41">
            <v>83.5</v>
          </cell>
        </row>
        <row r="42">
          <cell r="C42">
            <v>83.2</v>
          </cell>
        </row>
        <row r="43">
          <cell r="C43">
            <v>86</v>
          </cell>
        </row>
        <row r="44">
          <cell r="C44">
            <v>80.099999999999994</v>
          </cell>
        </row>
        <row r="45">
          <cell r="C45">
            <v>87.6</v>
          </cell>
        </row>
        <row r="46">
          <cell r="C46">
            <v>79.2</v>
          </cell>
        </row>
        <row r="47">
          <cell r="C47">
            <v>72.400000000000006</v>
          </cell>
        </row>
        <row r="48">
          <cell r="C48">
            <v>66.2</v>
          </cell>
        </row>
        <row r="49">
          <cell r="C49">
            <v>72.599999999999994</v>
          </cell>
        </row>
        <row r="50">
          <cell r="C50">
            <v>75.400000000000006</v>
          </cell>
        </row>
        <row r="51">
          <cell r="C51">
            <v>74</v>
          </cell>
        </row>
        <row r="52">
          <cell r="C52">
            <v>71.7</v>
          </cell>
        </row>
        <row r="53">
          <cell r="C53">
            <v>75.8</v>
          </cell>
        </row>
        <row r="54">
          <cell r="C54">
            <v>76.8</v>
          </cell>
        </row>
        <row r="55">
          <cell r="C55">
            <v>75.2</v>
          </cell>
        </row>
        <row r="56">
          <cell r="C56">
            <v>74</v>
          </cell>
        </row>
        <row r="57">
          <cell r="C57">
            <v>68.400000000000006</v>
          </cell>
        </row>
        <row r="58">
          <cell r="C58">
            <v>73.8</v>
          </cell>
        </row>
        <row r="59">
          <cell r="C59">
            <v>68.400000000000006</v>
          </cell>
        </row>
        <row r="60">
          <cell r="C60">
            <v>68.8</v>
          </cell>
        </row>
        <row r="61">
          <cell r="C61">
            <v>67.900000000000006</v>
          </cell>
        </row>
        <row r="62">
          <cell r="C62">
            <v>59.9</v>
          </cell>
        </row>
        <row r="63">
          <cell r="C63">
            <v>48.5</v>
          </cell>
        </row>
        <row r="64">
          <cell r="C64">
            <v>36.1</v>
          </cell>
        </row>
        <row r="65">
          <cell r="C65">
            <v>34.700000000000003</v>
          </cell>
        </row>
        <row r="66">
          <cell r="C66">
            <v>24.8</v>
          </cell>
        </row>
        <row r="67">
          <cell r="C67">
            <v>18.2</v>
          </cell>
        </row>
        <row r="68">
          <cell r="C68">
            <v>25.2</v>
          </cell>
        </row>
        <row r="69">
          <cell r="C69">
            <v>25.7</v>
          </cell>
        </row>
        <row r="70">
          <cell r="C70">
            <v>46.2</v>
          </cell>
        </row>
        <row r="71">
          <cell r="C71">
            <v>39</v>
          </cell>
        </row>
        <row r="72">
          <cell r="C72">
            <v>24.8</v>
          </cell>
        </row>
        <row r="73">
          <cell r="C73">
            <v>22.7</v>
          </cell>
        </row>
        <row r="74">
          <cell r="C74">
            <v>28.8</v>
          </cell>
        </row>
        <row r="75">
          <cell r="C75">
            <v>30</v>
          </cell>
        </row>
        <row r="76">
          <cell r="C76">
            <v>20.9</v>
          </cell>
        </row>
        <row r="77">
          <cell r="C77">
            <v>27.5</v>
          </cell>
        </row>
        <row r="78">
          <cell r="C78">
            <v>36.9</v>
          </cell>
        </row>
        <row r="79">
          <cell r="C79">
            <v>37.799999999999997</v>
          </cell>
        </row>
        <row r="80">
          <cell r="C80">
            <v>35.93333333333333</v>
          </cell>
        </row>
        <row r="81">
          <cell r="C81">
            <v>38</v>
          </cell>
        </row>
        <row r="82">
          <cell r="C82">
            <v>39.233333333333327</v>
          </cell>
        </row>
        <row r="83">
          <cell r="C83">
            <v>41.800000000000004</v>
          </cell>
        </row>
        <row r="84">
          <cell r="C84">
            <v>42.9</v>
          </cell>
        </row>
        <row r="85">
          <cell r="C85">
            <v>48.633333333333333</v>
          </cell>
          <cell r="D85">
            <v>57.65</v>
          </cell>
        </row>
        <row r="86">
          <cell r="C86">
            <v>53.366666666666674</v>
          </cell>
          <cell r="D86">
            <v>62.163333333333334</v>
          </cell>
        </row>
        <row r="87">
          <cell r="C87">
            <v>47.20333333333334</v>
          </cell>
          <cell r="D87">
            <v>59.37</v>
          </cell>
        </row>
        <row r="88">
          <cell r="C88">
            <v>0</v>
          </cell>
          <cell r="D88">
            <v>60.623333333333335</v>
          </cell>
        </row>
        <row r="89">
          <cell r="C89">
            <v>0</v>
          </cell>
          <cell r="D89">
            <v>61.433333333333337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26">
          <cell r="S26">
            <v>0.29538170766201421</v>
          </cell>
        </row>
        <row r="27">
          <cell r="S27">
            <v>0.48129870746466463</v>
          </cell>
        </row>
        <row r="28">
          <cell r="S28">
            <v>0.57180837741587243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  <sheetName val="Monetario"/>
      <sheetName val="PARAMETROS"/>
      <sheetName val="intermedio"/>
      <sheetName val="Forward US"/>
      <sheetName val="data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 SPC $ (2)"/>
      <sheetName val="NSS"/>
      <sheetName val="TPM LP"/>
      <sheetName val="C. SPC $"/>
      <sheetName val="Tasa on-shore"/>
      <sheetName val="Tasas MM"/>
      <sheetName val="ProbT SPC$"/>
      <sheetName val="CERO BONO"/>
      <sheetName val="Hoja2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datos"/>
      <sheetName val="data"/>
      <sheetName val="Datos_sa(d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05-BG"/>
      <sheetName val="parametro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t_01"/>
      <sheetName val="Txt_03"/>
      <sheetName val="Txt_04"/>
      <sheetName val="Txt_05"/>
      <sheetName val="Txt_06"/>
      <sheetName val="@@XLCUBEDDEFS@@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áfico"/>
      <sheetName val="Tabla"/>
      <sheetName val="Figur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CABA-7287-4D9F-BE54-D66CF44DC95B}">
  <dimension ref="B1:J27"/>
  <sheetViews>
    <sheetView showGridLines="0" tabSelected="1" zoomScale="57" zoomScaleNormal="55" workbookViewId="0">
      <selection activeCell="I3" sqref="I3"/>
    </sheetView>
  </sheetViews>
  <sheetFormatPr baseColWidth="10" defaultColWidth="11.453125" defaultRowHeight="12.75" customHeight="1" x14ac:dyDescent="0.35"/>
  <cols>
    <col min="1" max="9" width="11.453125" style="1"/>
    <col min="10" max="10" width="12.81640625" style="1" bestFit="1" customWidth="1"/>
    <col min="11" max="16384" width="11.453125" style="1"/>
  </cols>
  <sheetData>
    <row r="1" spans="2:10" ht="12.75" customHeight="1" x14ac:dyDescent="0.35">
      <c r="I1" s="2"/>
    </row>
    <row r="2" spans="2:10" ht="12.75" customHeight="1" x14ac:dyDescent="0.35">
      <c r="B2" s="3" t="s">
        <v>90</v>
      </c>
      <c r="H2" s="6" t="s">
        <v>0</v>
      </c>
      <c r="I2" s="6" t="s">
        <v>88</v>
      </c>
      <c r="J2" s="37" t="s">
        <v>87</v>
      </c>
    </row>
    <row r="3" spans="2:10" ht="12.75" customHeight="1" x14ac:dyDescent="0.35">
      <c r="B3" s="4" t="s">
        <v>91</v>
      </c>
      <c r="H3" s="7">
        <v>2015</v>
      </c>
      <c r="I3" s="8">
        <v>0.3328780652083636</v>
      </c>
      <c r="J3" s="48">
        <v>159.899799</v>
      </c>
    </row>
    <row r="4" spans="2:10" ht="12.75" customHeight="1" x14ac:dyDescent="0.35">
      <c r="B4" s="10" t="s">
        <v>1</v>
      </c>
      <c r="H4" s="7">
        <v>2016</v>
      </c>
      <c r="I4" s="8">
        <v>0.37789147855293354</v>
      </c>
      <c r="J4" s="48">
        <v>197.70726300000001</v>
      </c>
    </row>
    <row r="5" spans="2:10" ht="12.75" customHeight="1" x14ac:dyDescent="0.35">
      <c r="H5" s="7">
        <v>2017</v>
      </c>
      <c r="I5" s="8">
        <v>0.41905327708679507</v>
      </c>
      <c r="J5" s="48">
        <v>238.54458399999999</v>
      </c>
    </row>
    <row r="6" spans="2:10" ht="12.75" customHeight="1" x14ac:dyDescent="0.35">
      <c r="H6" s="7">
        <v>2018</v>
      </c>
      <c r="I6" s="8">
        <v>0.48861956579526405</v>
      </c>
      <c r="J6" s="48">
        <v>311.70991099999998</v>
      </c>
    </row>
    <row r="7" spans="2:10" ht="12.75" customHeight="1" x14ac:dyDescent="0.35">
      <c r="H7" s="7">
        <v>2019</v>
      </c>
      <c r="I7" s="8">
        <v>0.55421912951909047</v>
      </c>
      <c r="J7" s="48">
        <v>398.66391900000002</v>
      </c>
    </row>
    <row r="8" spans="2:10" ht="12.75" customHeight="1" x14ac:dyDescent="0.35">
      <c r="H8" s="7">
        <v>2020</v>
      </c>
      <c r="I8" s="8">
        <v>0.66859315259885432</v>
      </c>
      <c r="J8" s="48">
        <v>558.11016700000005</v>
      </c>
    </row>
    <row r="9" spans="2:10" ht="12.75" customHeight="1" x14ac:dyDescent="0.35">
      <c r="H9" s="7">
        <v>2021</v>
      </c>
      <c r="I9" s="8">
        <v>0.82321891076289133</v>
      </c>
      <c r="J9" s="48">
        <v>790.66216399999996</v>
      </c>
    </row>
    <row r="10" spans="2:10" ht="12.75" customHeight="1" x14ac:dyDescent="0.35">
      <c r="H10" s="7">
        <v>2022</v>
      </c>
      <c r="I10" s="8">
        <v>0.89132759930265393</v>
      </c>
      <c r="J10" s="48">
        <v>963.94515100000001</v>
      </c>
    </row>
    <row r="11" spans="2:10" ht="12.75" customHeight="1" x14ac:dyDescent="0.35">
      <c r="H11" s="7">
        <v>2023</v>
      </c>
      <c r="I11" s="8">
        <v>0.92427468672924706</v>
      </c>
      <c r="J11" s="48">
        <v>1192.011581</v>
      </c>
    </row>
    <row r="25" spans="2:6" ht="12.75" customHeight="1" x14ac:dyDescent="0.35">
      <c r="B25" s="53" t="s">
        <v>92</v>
      </c>
      <c r="C25" s="54"/>
      <c r="D25" s="54"/>
      <c r="E25" s="54"/>
      <c r="F25" s="54"/>
    </row>
    <row r="27" spans="2:6" ht="12.75" customHeight="1" x14ac:dyDescent="0.35">
      <c r="B27" s="4"/>
      <c r="C27" s="5"/>
      <c r="D27" s="5"/>
      <c r="E27" s="5"/>
      <c r="F27" s="5"/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80BF-478B-4060-B757-8ECD32F424B1}">
  <dimension ref="B1:O30"/>
  <sheetViews>
    <sheetView showGridLines="0" topLeftCell="B1" zoomScale="99" zoomScaleNormal="99" workbookViewId="0">
      <selection activeCell="B2" sqref="B2"/>
    </sheetView>
  </sheetViews>
  <sheetFormatPr baseColWidth="10" defaultColWidth="11.453125" defaultRowHeight="12.75" customHeight="1" x14ac:dyDescent="0.35"/>
  <cols>
    <col min="1" max="16384" width="11.453125" style="1"/>
  </cols>
  <sheetData>
    <row r="1" spans="2:15" ht="12.75" customHeight="1" x14ac:dyDescent="0.35">
      <c r="I1" s="2"/>
      <c r="J1" s="2"/>
    </row>
    <row r="2" spans="2:15" ht="12.75" customHeight="1" x14ac:dyDescent="0.35">
      <c r="B2" s="3" t="s">
        <v>130</v>
      </c>
      <c r="H2" s="32"/>
      <c r="I2" s="32" t="s">
        <v>2</v>
      </c>
      <c r="J2" s="32" t="s">
        <v>3</v>
      </c>
      <c r="K2" s="32" t="s">
        <v>4</v>
      </c>
      <c r="L2" s="32" t="s">
        <v>5</v>
      </c>
      <c r="M2" s="32" t="s">
        <v>6</v>
      </c>
      <c r="N2" s="32" t="s">
        <v>7</v>
      </c>
      <c r="O2" s="32" t="s">
        <v>8</v>
      </c>
    </row>
    <row r="3" spans="2:15" ht="12.75" customHeight="1" x14ac:dyDescent="0.35">
      <c r="B3" s="4" t="s">
        <v>131</v>
      </c>
      <c r="H3" s="32" t="s">
        <v>132</v>
      </c>
      <c r="I3" s="33">
        <v>1</v>
      </c>
      <c r="J3" s="33">
        <v>1</v>
      </c>
      <c r="K3" s="33">
        <v>1</v>
      </c>
      <c r="L3" s="33">
        <v>0.93</v>
      </c>
      <c r="M3" s="33">
        <v>1</v>
      </c>
      <c r="N3" s="33">
        <v>1</v>
      </c>
      <c r="O3" s="33">
        <v>0.94</v>
      </c>
    </row>
    <row r="4" spans="2:15" ht="12.75" customHeight="1" x14ac:dyDescent="0.35">
      <c r="B4" s="10" t="s">
        <v>12</v>
      </c>
      <c r="H4" s="32" t="s">
        <v>9</v>
      </c>
      <c r="I4" s="33">
        <v>0.83</v>
      </c>
      <c r="J4" s="33">
        <v>1</v>
      </c>
      <c r="K4" s="33">
        <v>0.93</v>
      </c>
      <c r="L4" s="33">
        <v>0.94</v>
      </c>
      <c r="M4" s="33">
        <v>1</v>
      </c>
      <c r="N4" s="33">
        <v>0.75</v>
      </c>
      <c r="O4" s="33">
        <v>0.7</v>
      </c>
    </row>
    <row r="5" spans="2:15" ht="12.75" customHeight="1" x14ac:dyDescent="0.35">
      <c r="H5" s="32" t="s">
        <v>10</v>
      </c>
      <c r="I5" s="33">
        <v>0.83</v>
      </c>
      <c r="J5" s="33">
        <v>0.25</v>
      </c>
      <c r="K5" s="33">
        <v>0.73</v>
      </c>
      <c r="L5" s="33">
        <v>0.31</v>
      </c>
      <c r="M5" s="33">
        <v>0.17</v>
      </c>
      <c r="N5" s="33">
        <v>0.25</v>
      </c>
      <c r="O5" s="33">
        <v>0.27</v>
      </c>
    </row>
    <row r="6" spans="2:15" ht="12.75" customHeight="1" x14ac:dyDescent="0.35">
      <c r="H6" s="32" t="s">
        <v>11</v>
      </c>
      <c r="I6" s="33">
        <v>0.25</v>
      </c>
      <c r="J6" s="33">
        <v>0.23</v>
      </c>
      <c r="K6" s="33">
        <v>0.27</v>
      </c>
      <c r="L6" s="33">
        <v>0.2</v>
      </c>
      <c r="M6" s="33">
        <v>0</v>
      </c>
      <c r="N6" s="33">
        <v>0.25</v>
      </c>
      <c r="O6" s="33">
        <v>0.09</v>
      </c>
    </row>
    <row r="7" spans="2:15" ht="12.75" customHeight="1" x14ac:dyDescent="0.35">
      <c r="H7" s="7"/>
      <c r="I7" s="8"/>
      <c r="J7" s="9"/>
    </row>
    <row r="8" spans="2:15" ht="12.75" customHeight="1" x14ac:dyDescent="0.35">
      <c r="H8" s="7"/>
      <c r="I8" s="8"/>
      <c r="J8" s="9"/>
    </row>
    <row r="9" spans="2:15" ht="12.75" customHeight="1" x14ac:dyDescent="0.35">
      <c r="H9" s="7"/>
      <c r="I9" s="8"/>
      <c r="J9" s="9"/>
    </row>
    <row r="10" spans="2:15" ht="12.75" customHeight="1" x14ac:dyDescent="0.35">
      <c r="H10" s="7"/>
      <c r="I10" s="8"/>
      <c r="J10" s="9"/>
    </row>
    <row r="11" spans="2:15" ht="12.75" customHeight="1" x14ac:dyDescent="0.35">
      <c r="H11" s="7"/>
      <c r="I11" s="8"/>
      <c r="J11" s="9"/>
    </row>
    <row r="25" spans="2:6" ht="12.75" customHeight="1" x14ac:dyDescent="0.35">
      <c r="B25" s="53" t="s">
        <v>133</v>
      </c>
      <c r="C25" s="53"/>
      <c r="D25" s="53"/>
      <c r="E25" s="53"/>
      <c r="F25" s="53"/>
    </row>
    <row r="26" spans="2:6" ht="12.75" customHeight="1" x14ac:dyDescent="0.35">
      <c r="B26" s="53"/>
      <c r="C26" s="53"/>
      <c r="D26" s="53"/>
      <c r="E26" s="53"/>
      <c r="F26" s="53"/>
    </row>
    <row r="27" spans="2:6" ht="12.75" customHeight="1" x14ac:dyDescent="0.35">
      <c r="B27" s="53"/>
      <c r="C27" s="53"/>
      <c r="D27" s="53"/>
      <c r="E27" s="53"/>
      <c r="F27" s="53"/>
    </row>
    <row r="28" spans="2:6" ht="12.75" customHeight="1" x14ac:dyDescent="0.35">
      <c r="B28" s="53"/>
      <c r="C28" s="53"/>
      <c r="D28" s="53"/>
      <c r="E28" s="53"/>
      <c r="F28" s="53"/>
    </row>
    <row r="29" spans="2:6" ht="12.75" customHeight="1" x14ac:dyDescent="0.35">
      <c r="B29" s="53" t="s">
        <v>134</v>
      </c>
      <c r="C29" s="54"/>
      <c r="D29" s="54"/>
      <c r="E29" s="54"/>
      <c r="F29" s="54"/>
    </row>
    <row r="30" spans="2:6" ht="12.75" customHeight="1" x14ac:dyDescent="0.35">
      <c r="B30" s="54"/>
      <c r="C30" s="54"/>
      <c r="D30" s="54"/>
      <c r="E30" s="54"/>
      <c r="F30" s="54"/>
    </row>
  </sheetData>
  <mergeCells count="2">
    <mergeCell ref="B25:F28"/>
    <mergeCell ref="B29:F3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0E4E5-442A-4A73-B78B-F6452F71A539}">
  <dimension ref="B2:I20"/>
  <sheetViews>
    <sheetView showGridLines="0" zoomScale="60" zoomScaleNormal="60" workbookViewId="0">
      <selection activeCell="M24" sqref="M24"/>
    </sheetView>
  </sheetViews>
  <sheetFormatPr baseColWidth="10" defaultColWidth="11.453125" defaultRowHeight="12.75" customHeight="1" x14ac:dyDescent="0.35"/>
  <cols>
    <col min="1" max="1" width="11.453125" style="62"/>
    <col min="2" max="2" width="24" style="62" customWidth="1"/>
    <col min="3" max="6" width="8.7265625" style="62" customWidth="1"/>
    <col min="7" max="7" width="0.81640625" style="62" customWidth="1"/>
    <col min="8" max="9" width="8.7265625" style="62" customWidth="1"/>
    <col min="10" max="16384" width="11.453125" style="62"/>
  </cols>
  <sheetData>
    <row r="2" spans="2:9" ht="12.75" customHeight="1" x14ac:dyDescent="0.35">
      <c r="B2" s="61" t="s">
        <v>135</v>
      </c>
    </row>
    <row r="3" spans="2:9" ht="12.75" customHeight="1" x14ac:dyDescent="0.35">
      <c r="B3" s="63" t="s">
        <v>136</v>
      </c>
    </row>
    <row r="4" spans="2:9" ht="12.75" customHeight="1" x14ac:dyDescent="0.35">
      <c r="B4" s="63" t="s">
        <v>27</v>
      </c>
    </row>
    <row r="5" spans="2:9" ht="12.75" customHeight="1" x14ac:dyDescent="0.35">
      <c r="B5" s="63"/>
    </row>
    <row r="6" spans="2:9" ht="14.5" x14ac:dyDescent="0.35">
      <c r="B6" s="67"/>
      <c r="C6" s="66">
        <v>2020</v>
      </c>
      <c r="D6" s="66">
        <v>2021</v>
      </c>
      <c r="E6" s="66">
        <v>2022</v>
      </c>
      <c r="F6" s="66">
        <v>2023</v>
      </c>
      <c r="G6" s="66"/>
      <c r="H6" s="66" t="s">
        <v>138</v>
      </c>
      <c r="I6" s="66" t="s">
        <v>151</v>
      </c>
    </row>
    <row r="7" spans="2:9" ht="14.5" x14ac:dyDescent="0.35">
      <c r="B7" s="70" t="s">
        <v>139</v>
      </c>
      <c r="C7" s="72">
        <v>13979.015406929713</v>
      </c>
      <c r="D7" s="72">
        <v>12850.556448935356</v>
      </c>
      <c r="E7" s="72">
        <v>10874.180656319721</v>
      </c>
      <c r="F7" s="72">
        <v>11819.623681046178</v>
      </c>
      <c r="G7" s="73"/>
      <c r="H7" s="72">
        <v>10807.281561910748</v>
      </c>
      <c r="I7" s="72">
        <v>11672.461355888998</v>
      </c>
    </row>
    <row r="8" spans="2:9" ht="14.5" x14ac:dyDescent="0.35">
      <c r="B8" s="68" t="s">
        <v>140</v>
      </c>
      <c r="C8" s="69">
        <v>3064.5776184046549</v>
      </c>
      <c r="D8" s="69">
        <v>3384.7180044234883</v>
      </c>
      <c r="E8" s="69">
        <v>3400.1385044374088</v>
      </c>
      <c r="F8" s="69">
        <v>4260.4358200204233</v>
      </c>
      <c r="G8" s="74"/>
      <c r="H8" s="69">
        <v>4148.391828977713</v>
      </c>
      <c r="I8" s="69">
        <v>3708.297477786864</v>
      </c>
    </row>
    <row r="9" spans="2:9" ht="14.5" x14ac:dyDescent="0.35">
      <c r="B9" s="68" t="s">
        <v>141</v>
      </c>
      <c r="C9" s="69">
        <v>5316.6023239145488</v>
      </c>
      <c r="D9" s="69">
        <v>5875.0721454828699</v>
      </c>
      <c r="E9" s="69">
        <v>4504.6746394709908</v>
      </c>
      <c r="F9" s="69">
        <v>4772.9414247175982</v>
      </c>
      <c r="G9" s="74"/>
      <c r="H9" s="69">
        <v>4387.7420483794658</v>
      </c>
      <c r="I9" s="69">
        <v>4764.4718146821624</v>
      </c>
    </row>
    <row r="10" spans="2:9" ht="14.5" x14ac:dyDescent="0.35">
      <c r="B10" s="68" t="s">
        <v>142</v>
      </c>
      <c r="C10" s="69">
        <v>5597.8354646105081</v>
      </c>
      <c r="D10" s="69">
        <v>3590.7662990289982</v>
      </c>
      <c r="E10" s="69">
        <v>2969.3675124113215</v>
      </c>
      <c r="F10" s="69">
        <v>2786.2464363081572</v>
      </c>
      <c r="G10" s="74"/>
      <c r="H10" s="69">
        <v>2271.147684553569</v>
      </c>
      <c r="I10" s="69">
        <v>3199.6920634199714</v>
      </c>
    </row>
    <row r="11" spans="2:9" ht="14.5" x14ac:dyDescent="0.35">
      <c r="B11" s="70" t="s">
        <v>143</v>
      </c>
      <c r="C11" s="72">
        <v>1316.452900501672</v>
      </c>
      <c r="D11" s="72">
        <v>1280.3812751068926</v>
      </c>
      <c r="E11" s="72">
        <v>1170.6378791451066</v>
      </c>
      <c r="F11" s="72">
        <v>1309.0310374031342</v>
      </c>
      <c r="G11" s="73"/>
      <c r="H11" s="72">
        <v>1272.9343399309037</v>
      </c>
      <c r="I11" s="72">
        <v>1337.137468459103</v>
      </c>
    </row>
    <row r="12" spans="2:9" ht="12.75" customHeight="1" x14ac:dyDescent="0.35">
      <c r="B12" s="68" t="s">
        <v>144</v>
      </c>
      <c r="C12" s="69">
        <v>87.830839178731821</v>
      </c>
      <c r="D12" s="69">
        <v>102.63826816404776</v>
      </c>
      <c r="E12" s="69">
        <v>76.364068544400183</v>
      </c>
      <c r="F12" s="69">
        <v>67.852942005510954</v>
      </c>
      <c r="G12" s="74"/>
      <c r="H12" s="69">
        <v>68.960983061600871</v>
      </c>
      <c r="I12" s="69">
        <v>55.664565366484389</v>
      </c>
    </row>
    <row r="13" spans="2:9" s="65" customFormat="1" ht="12.75" customHeight="1" x14ac:dyDescent="0.35">
      <c r="B13" s="68" t="s">
        <v>152</v>
      </c>
      <c r="C13" s="76">
        <v>0</v>
      </c>
      <c r="D13" s="76">
        <v>0</v>
      </c>
      <c r="E13" s="76">
        <v>0</v>
      </c>
      <c r="F13" s="69">
        <v>2.7563186523110383E-3</v>
      </c>
      <c r="G13" s="74"/>
      <c r="H13" s="76">
        <v>0</v>
      </c>
      <c r="I13" s="69">
        <v>268.85571678742713</v>
      </c>
    </row>
    <row r="14" spans="2:9" ht="12.75" customHeight="1" x14ac:dyDescent="0.35">
      <c r="B14" s="68" t="s">
        <v>145</v>
      </c>
      <c r="C14" s="69">
        <v>42.628963583296041</v>
      </c>
      <c r="D14" s="69">
        <v>54.023400749176162</v>
      </c>
      <c r="E14" s="69">
        <v>50.176098195784277</v>
      </c>
      <c r="F14" s="69">
        <v>35.885490077382968</v>
      </c>
      <c r="G14" s="74"/>
      <c r="H14" s="69">
        <v>36.159137203150053</v>
      </c>
      <c r="I14" s="69">
        <v>29.996809988819525</v>
      </c>
    </row>
    <row r="15" spans="2:9" ht="12.75" customHeight="1" x14ac:dyDescent="0.35">
      <c r="B15" s="68" t="s">
        <v>146</v>
      </c>
      <c r="C15" s="69">
        <v>857.52001833167469</v>
      </c>
      <c r="D15" s="69">
        <v>786.70802380127145</v>
      </c>
      <c r="E15" s="69">
        <v>735.2141582977282</v>
      </c>
      <c r="F15" s="69">
        <v>885.59838907298058</v>
      </c>
      <c r="G15" s="74"/>
      <c r="H15" s="69">
        <v>863.5264874722543</v>
      </c>
      <c r="I15" s="69">
        <v>694.77440190780214</v>
      </c>
    </row>
    <row r="16" spans="2:9" ht="12.75" customHeight="1" x14ac:dyDescent="0.35">
      <c r="B16" s="68" t="s">
        <v>147</v>
      </c>
      <c r="C16" s="69">
        <v>46.477905991595755</v>
      </c>
      <c r="D16" s="69">
        <v>56.910202916597179</v>
      </c>
      <c r="E16" s="69">
        <v>46.602746784971345</v>
      </c>
      <c r="F16" s="69">
        <v>38.368636946582221</v>
      </c>
      <c r="G16" s="74"/>
      <c r="H16" s="69">
        <v>30.336255530525477</v>
      </c>
      <c r="I16" s="69">
        <v>33.262816233448092</v>
      </c>
    </row>
    <row r="17" spans="2:9" ht="12.75" customHeight="1" x14ac:dyDescent="0.35">
      <c r="B17" s="68" t="s">
        <v>148</v>
      </c>
      <c r="C17" s="69">
        <v>281.9951734163738</v>
      </c>
      <c r="D17" s="69">
        <v>280.10137947579994</v>
      </c>
      <c r="E17" s="69">
        <v>262.28080732222264</v>
      </c>
      <c r="F17" s="69">
        <v>281.32282298202523</v>
      </c>
      <c r="G17" s="74"/>
      <c r="H17" s="69">
        <v>273.95147666337311</v>
      </c>
      <c r="I17" s="69">
        <v>254.58315817512178</v>
      </c>
    </row>
    <row r="18" spans="2:9" ht="12.75" customHeight="1" x14ac:dyDescent="0.35">
      <c r="B18" s="70" t="s">
        <v>149</v>
      </c>
      <c r="C18" s="72">
        <v>35048.039842936982</v>
      </c>
      <c r="D18" s="72">
        <v>49044.77680053364</v>
      </c>
      <c r="E18" s="72">
        <v>34742.076035295693</v>
      </c>
      <c r="F18" s="72">
        <v>33606.930030551317</v>
      </c>
      <c r="G18" s="73"/>
      <c r="H18" s="72">
        <v>33788.050449396535</v>
      </c>
      <c r="I18" s="72">
        <v>23598.993120760846</v>
      </c>
    </row>
    <row r="19" spans="2:9" ht="12.75" customHeight="1" thickBot="1" x14ac:dyDescent="0.4">
      <c r="B19" s="70" t="s">
        <v>150</v>
      </c>
      <c r="C19" s="71">
        <v>50343.508150368369</v>
      </c>
      <c r="D19" s="71">
        <v>63175.714524575887</v>
      </c>
      <c r="E19" s="71">
        <v>46786.894570760516</v>
      </c>
      <c r="F19" s="71">
        <v>46735.584749000627</v>
      </c>
      <c r="G19" s="75"/>
      <c r="H19" s="71">
        <v>45868.266351238184</v>
      </c>
      <c r="I19" s="71">
        <v>36608.591945108943</v>
      </c>
    </row>
    <row r="20" spans="2:9" ht="12.75" customHeight="1" x14ac:dyDescent="0.35">
      <c r="B20" s="64" t="s">
        <v>126</v>
      </c>
      <c r="C20" s="64"/>
      <c r="D20" s="64"/>
      <c r="E20" s="64"/>
      <c r="F20" s="64"/>
      <c r="G20" s="64"/>
      <c r="H20" s="64"/>
      <c r="I20" s="64"/>
    </row>
  </sheetData>
  <mergeCells count="1">
    <mergeCell ref="B20:I2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8B-C2B0-42D7-A284-08D4D9570363}">
  <dimension ref="B2:H16"/>
  <sheetViews>
    <sheetView showGridLines="0" zoomScale="55" zoomScaleNormal="55" workbookViewId="0">
      <selection activeCell="M30" sqref="M30"/>
    </sheetView>
  </sheetViews>
  <sheetFormatPr baseColWidth="10" defaultColWidth="11.453125" defaultRowHeight="12.75" customHeight="1" x14ac:dyDescent="0.35"/>
  <cols>
    <col min="1" max="1" width="11.453125" style="62"/>
    <col min="2" max="2" width="25.08984375" style="62" customWidth="1"/>
    <col min="3" max="4" width="7.36328125" style="62" customWidth="1"/>
    <col min="5" max="5" width="7.36328125" style="65" customWidth="1"/>
    <col min="6" max="6" width="1.1796875" style="62" customWidth="1"/>
    <col min="7" max="8" width="7.36328125" style="62" customWidth="1"/>
    <col min="9" max="16384" width="11.453125" style="62"/>
  </cols>
  <sheetData>
    <row r="2" spans="2:8" ht="12.75" customHeight="1" x14ac:dyDescent="0.35">
      <c r="B2" s="3" t="s">
        <v>157</v>
      </c>
    </row>
    <row r="3" spans="2:8" ht="12.75" customHeight="1" x14ac:dyDescent="0.35">
      <c r="B3" s="4" t="s">
        <v>158</v>
      </c>
    </row>
    <row r="4" spans="2:8" ht="12.75" customHeight="1" x14ac:dyDescent="0.35">
      <c r="B4" s="4" t="s">
        <v>27</v>
      </c>
    </row>
    <row r="5" spans="2:8" ht="12.75" customHeight="1" x14ac:dyDescent="0.35">
      <c r="B5" s="63"/>
    </row>
    <row r="6" spans="2:8" ht="14.5" x14ac:dyDescent="0.35">
      <c r="B6" s="81"/>
      <c r="C6" s="82">
        <v>2021</v>
      </c>
      <c r="D6" s="82">
        <v>2022</v>
      </c>
      <c r="E6" s="82">
        <v>2023</v>
      </c>
      <c r="F6" s="82"/>
      <c r="G6" s="82" t="s">
        <v>138</v>
      </c>
      <c r="H6" s="82" t="s">
        <v>151</v>
      </c>
    </row>
    <row r="7" spans="2:8" ht="14.5" x14ac:dyDescent="0.35">
      <c r="B7" s="85" t="s">
        <v>137</v>
      </c>
      <c r="C7" s="86">
        <v>30.899851390000002</v>
      </c>
      <c r="D7" s="86">
        <v>33.299791540640001</v>
      </c>
      <c r="E7" s="86">
        <v>27.347114675546557</v>
      </c>
      <c r="F7" s="80"/>
      <c r="G7" s="86">
        <v>28.311027549843747</v>
      </c>
      <c r="H7" s="86">
        <v>25.137185921587296</v>
      </c>
    </row>
    <row r="8" spans="2:8" ht="14.5" x14ac:dyDescent="0.35">
      <c r="B8" s="83" t="s">
        <v>140</v>
      </c>
      <c r="C8" s="84">
        <v>22.818095140960001</v>
      </c>
      <c r="D8" s="84">
        <v>21.373279999999998</v>
      </c>
      <c r="E8" s="84">
        <v>17.94597276036437</v>
      </c>
      <c r="F8" s="77"/>
      <c r="G8" s="84">
        <v>18.111406250000002</v>
      </c>
      <c r="H8" s="84">
        <v>17.141904761904758</v>
      </c>
    </row>
    <row r="9" spans="2:8" ht="14.5" x14ac:dyDescent="0.35">
      <c r="B9" s="83" t="s">
        <v>141</v>
      </c>
      <c r="C9" s="84">
        <v>6.3999999999999991E-8</v>
      </c>
      <c r="D9" s="84">
        <v>3.7555279999999997E-4</v>
      </c>
      <c r="E9" s="84">
        <v>3.2583394736842106E-3</v>
      </c>
      <c r="F9" s="77"/>
      <c r="G9" s="84">
        <v>0</v>
      </c>
      <c r="H9" s="84">
        <v>0</v>
      </c>
    </row>
    <row r="10" spans="2:8" ht="14.5" x14ac:dyDescent="0.35">
      <c r="B10" s="83" t="s">
        <v>153</v>
      </c>
      <c r="C10" s="84">
        <v>8.0817561850399979</v>
      </c>
      <c r="D10" s="84">
        <v>11.926135987840002</v>
      </c>
      <c r="E10" s="84">
        <v>9.3978835757084997</v>
      </c>
      <c r="F10" s="77"/>
      <c r="G10" s="84">
        <v>10.199621299843745</v>
      </c>
      <c r="H10" s="84">
        <v>7.9952811596825377</v>
      </c>
    </row>
    <row r="11" spans="2:8" ht="14.5" x14ac:dyDescent="0.35">
      <c r="B11" s="85" t="s">
        <v>149</v>
      </c>
      <c r="C11" s="86">
        <v>7015.8699120372403</v>
      </c>
      <c r="D11" s="86">
        <v>2372.3137506963599</v>
      </c>
      <c r="E11" s="86">
        <v>1608.6714543215389</v>
      </c>
      <c r="F11" s="80"/>
      <c r="G11" s="86">
        <v>1591.4571588806245</v>
      </c>
      <c r="H11" s="86">
        <v>2846.1635478339676</v>
      </c>
    </row>
    <row r="12" spans="2:8" ht="12.75" customHeight="1" x14ac:dyDescent="0.35">
      <c r="B12" s="83" t="s">
        <v>154</v>
      </c>
      <c r="C12" s="84">
        <v>1824.6923757562399</v>
      </c>
      <c r="D12" s="84">
        <v>1076.0803049724</v>
      </c>
      <c r="E12" s="84">
        <v>757.20993079829987</v>
      </c>
      <c r="F12" s="77"/>
      <c r="G12" s="84">
        <v>801.85758305374986</v>
      </c>
      <c r="H12" s="84">
        <v>1107.9625722734918</v>
      </c>
    </row>
    <row r="13" spans="2:8" ht="12.75" customHeight="1" x14ac:dyDescent="0.35">
      <c r="B13" s="83" t="s">
        <v>155</v>
      </c>
      <c r="C13" s="84">
        <v>5002.1000000000004</v>
      </c>
      <c r="D13" s="84">
        <v>1126.6154539132799</v>
      </c>
      <c r="E13" s="84">
        <v>701.68217694995974</v>
      </c>
      <c r="F13" s="77"/>
      <c r="G13" s="84">
        <v>663.69075934671844</v>
      </c>
      <c r="H13" s="84">
        <v>1607.0474546198411</v>
      </c>
    </row>
    <row r="14" spans="2:8" ht="12.75" customHeight="1" x14ac:dyDescent="0.35">
      <c r="B14" s="83" t="s">
        <v>156</v>
      </c>
      <c r="C14" s="84">
        <v>189.07753628100002</v>
      </c>
      <c r="D14" s="84">
        <v>169.61799181067994</v>
      </c>
      <c r="E14" s="84">
        <v>149.77934657327938</v>
      </c>
      <c r="F14" s="77"/>
      <c r="G14" s="84">
        <v>125.90881648015626</v>
      </c>
      <c r="H14" s="84">
        <v>131.15352094063488</v>
      </c>
    </row>
    <row r="15" spans="2:8" ht="12.75" customHeight="1" thickBot="1" x14ac:dyDescent="0.4">
      <c r="B15" s="87" t="s">
        <v>150</v>
      </c>
      <c r="C15" s="88">
        <v>7046.7697634272399</v>
      </c>
      <c r="D15" s="88">
        <v>2405.6135422369998</v>
      </c>
      <c r="E15" s="88">
        <v>1636.0185689970856</v>
      </c>
      <c r="F15" s="79"/>
      <c r="G15" s="88">
        <v>1619.7681864304684</v>
      </c>
      <c r="H15" s="88">
        <v>2871.300733755555</v>
      </c>
    </row>
    <row r="16" spans="2:8" ht="12.75" customHeight="1" x14ac:dyDescent="0.35">
      <c r="B16" s="78" t="s">
        <v>126</v>
      </c>
      <c r="C16" s="78"/>
      <c r="D16" s="78"/>
      <c r="E16" s="78"/>
      <c r="F16" s="78"/>
      <c r="G16" s="78"/>
      <c r="H16" s="78"/>
    </row>
  </sheetData>
  <mergeCells count="1">
    <mergeCell ref="B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7375-62F7-49E8-8E91-9D827FAB17A9}">
  <dimension ref="B1:Q55"/>
  <sheetViews>
    <sheetView showGridLines="0" topLeftCell="A2" zoomScale="55" zoomScaleNormal="55" workbookViewId="0">
      <selection activeCell="B28" sqref="B28"/>
    </sheetView>
  </sheetViews>
  <sheetFormatPr baseColWidth="10" defaultColWidth="11.453125" defaultRowHeight="12.75" customHeight="1" x14ac:dyDescent="0.35"/>
  <cols>
    <col min="1" max="13" width="11.453125" style="1"/>
    <col min="14" max="14" width="11.81640625" style="1" bestFit="1" customWidth="1"/>
    <col min="15" max="15" width="11.453125" style="1"/>
    <col min="16" max="16" width="11.81640625" style="1" bestFit="1" customWidth="1"/>
    <col min="17" max="16384" width="11.453125" style="1"/>
  </cols>
  <sheetData>
    <row r="1" spans="2:12" ht="12.75" customHeight="1" x14ac:dyDescent="0.35">
      <c r="H1" s="55"/>
      <c r="I1" s="55"/>
      <c r="J1" s="55"/>
      <c r="K1" s="13"/>
      <c r="L1" s="13"/>
    </row>
    <row r="2" spans="2:12" ht="12.75" customHeight="1" x14ac:dyDescent="0.35">
      <c r="B2" s="3" t="s">
        <v>93</v>
      </c>
      <c r="H2" s="16" t="s">
        <v>24</v>
      </c>
      <c r="I2" s="16" t="s">
        <v>28</v>
      </c>
      <c r="J2" s="16" t="s">
        <v>94</v>
      </c>
      <c r="K2" s="16" t="s">
        <v>29</v>
      </c>
      <c r="L2" s="16" t="s">
        <v>30</v>
      </c>
    </row>
    <row r="3" spans="2:12" ht="12.75" customHeight="1" x14ac:dyDescent="0.35">
      <c r="B3" s="10" t="s">
        <v>32</v>
      </c>
      <c r="H3" s="17">
        <v>43831</v>
      </c>
      <c r="I3" s="19">
        <v>446.65848734181816</v>
      </c>
      <c r="J3" s="19">
        <v>735.74529984618187</v>
      </c>
      <c r="K3" s="16"/>
      <c r="L3" s="16"/>
    </row>
    <row r="4" spans="2:12" ht="12.75" customHeight="1" x14ac:dyDescent="0.35">
      <c r="B4" s="10" t="s">
        <v>26</v>
      </c>
      <c r="H4" s="17">
        <v>43862</v>
      </c>
      <c r="I4" s="19">
        <v>454.30538450745001</v>
      </c>
      <c r="J4" s="19">
        <v>710.34286121980006</v>
      </c>
      <c r="K4" s="16"/>
      <c r="L4" s="16"/>
    </row>
    <row r="5" spans="2:12" ht="12.75" customHeight="1" x14ac:dyDescent="0.35">
      <c r="H5" s="17">
        <v>43891</v>
      </c>
      <c r="I5" s="19">
        <v>470.81235565486361</v>
      </c>
      <c r="J5" s="19">
        <v>756.6339089004091</v>
      </c>
      <c r="K5" s="16"/>
      <c r="L5" s="16"/>
    </row>
    <row r="6" spans="2:12" ht="12.75" customHeight="1" x14ac:dyDescent="0.35">
      <c r="H6" s="17">
        <v>43922</v>
      </c>
      <c r="I6" s="19">
        <v>455.41092855638095</v>
      </c>
      <c r="J6" s="19">
        <v>842.53469834547616</v>
      </c>
      <c r="K6" s="16"/>
      <c r="L6" s="16"/>
    </row>
    <row r="7" spans="2:12" ht="12.75" customHeight="1" x14ac:dyDescent="0.35">
      <c r="H7" s="17">
        <v>43952</v>
      </c>
      <c r="I7" s="19">
        <v>501.35972130694739</v>
      </c>
      <c r="J7" s="19">
        <v>956.07532157105265</v>
      </c>
      <c r="K7" s="16"/>
      <c r="L7" s="16"/>
    </row>
    <row r="8" spans="2:12" ht="12.75" customHeight="1" x14ac:dyDescent="0.35">
      <c r="H8" s="17">
        <v>43983</v>
      </c>
      <c r="I8" s="19">
        <v>487.12866589585713</v>
      </c>
      <c r="J8" s="19">
        <v>758.18860004214287</v>
      </c>
      <c r="K8" s="16"/>
      <c r="L8" s="16"/>
    </row>
    <row r="9" spans="2:12" ht="12.75" customHeight="1" x14ac:dyDescent="0.35">
      <c r="H9" s="17">
        <v>44013</v>
      </c>
      <c r="I9" s="19">
        <v>482.05408292599998</v>
      </c>
      <c r="J9" s="19">
        <v>758.05438837550003</v>
      </c>
      <c r="K9" s="16"/>
      <c r="L9" s="16"/>
    </row>
    <row r="10" spans="2:12" ht="12.75" customHeight="1" x14ac:dyDescent="0.35">
      <c r="H10" s="17">
        <v>44044</v>
      </c>
      <c r="I10" s="19">
        <v>577.55369886504764</v>
      </c>
      <c r="J10" s="19">
        <v>744.41324429828569</v>
      </c>
      <c r="K10" s="16"/>
      <c r="L10" s="16"/>
    </row>
    <row r="11" spans="2:12" ht="12.75" customHeight="1" x14ac:dyDescent="0.35">
      <c r="H11" s="17">
        <v>44075</v>
      </c>
      <c r="I11" s="19">
        <v>574.59624219495242</v>
      </c>
      <c r="J11" s="19">
        <v>773.74271351161906</v>
      </c>
      <c r="K11" s="16"/>
      <c r="L11" s="16"/>
    </row>
    <row r="12" spans="2:12" ht="12.75" customHeight="1" x14ac:dyDescent="0.35">
      <c r="H12" s="17">
        <v>44105</v>
      </c>
      <c r="I12" s="19">
        <v>591.2432561697143</v>
      </c>
      <c r="J12" s="19">
        <v>809.5361597272381</v>
      </c>
      <c r="K12" s="16"/>
      <c r="L12" s="16"/>
    </row>
    <row r="13" spans="2:12" ht="12.75" customHeight="1" x14ac:dyDescent="0.35">
      <c r="H13" s="17">
        <v>44136</v>
      </c>
      <c r="I13" s="19">
        <v>627.72769254047614</v>
      </c>
      <c r="J13" s="19">
        <v>779.7227374926191</v>
      </c>
      <c r="K13" s="16"/>
      <c r="L13" s="16"/>
    </row>
    <row r="14" spans="2:12" ht="12.75" customHeight="1" x14ac:dyDescent="0.35">
      <c r="H14" s="17">
        <v>44166</v>
      </c>
      <c r="I14" s="19">
        <v>730.86591368400002</v>
      </c>
      <c r="J14" s="19">
        <v>938.95061919889997</v>
      </c>
      <c r="K14" s="16"/>
      <c r="L14" s="16"/>
    </row>
    <row r="15" spans="2:12" ht="12.75" customHeight="1" x14ac:dyDescent="0.35">
      <c r="H15" s="17">
        <v>44197</v>
      </c>
      <c r="I15" s="19">
        <v>695.43815459090001</v>
      </c>
      <c r="J15" s="19">
        <v>897.78043317519996</v>
      </c>
      <c r="K15" s="16"/>
      <c r="L15" s="16"/>
    </row>
    <row r="16" spans="2:12" ht="12.75" customHeight="1" x14ac:dyDescent="0.35">
      <c r="H16" s="17">
        <v>44228</v>
      </c>
      <c r="I16" s="19">
        <v>652.89785156870005</v>
      </c>
      <c r="J16" s="19">
        <v>802.67325966450005</v>
      </c>
      <c r="K16" s="16"/>
      <c r="L16" s="16"/>
    </row>
    <row r="17" spans="2:12" ht="12.75" customHeight="1" x14ac:dyDescent="0.35">
      <c r="H17" s="17">
        <v>44256</v>
      </c>
      <c r="I17" s="19">
        <v>683.80563495565218</v>
      </c>
      <c r="J17" s="19">
        <v>823.70449129134784</v>
      </c>
      <c r="K17" s="16"/>
      <c r="L17" s="16"/>
    </row>
    <row r="18" spans="2:12" ht="12.75" customHeight="1" x14ac:dyDescent="0.35">
      <c r="H18" s="17">
        <v>44287</v>
      </c>
      <c r="I18" s="19">
        <v>703.21876725523805</v>
      </c>
      <c r="J18" s="19">
        <v>923.02426139861905</v>
      </c>
      <c r="K18" s="16"/>
      <c r="L18" s="16"/>
    </row>
    <row r="19" spans="2:12" ht="12.75" customHeight="1" x14ac:dyDescent="0.35">
      <c r="H19" s="17">
        <v>44317</v>
      </c>
      <c r="I19" s="19">
        <v>835.52228380789995</v>
      </c>
      <c r="J19" s="19">
        <v>1084.9960545081001</v>
      </c>
      <c r="K19" s="16"/>
      <c r="L19" s="16"/>
    </row>
    <row r="20" spans="2:12" ht="12.75" customHeight="1" x14ac:dyDescent="0.35">
      <c r="H20" s="17">
        <v>44348</v>
      </c>
      <c r="I20" s="19">
        <v>782.46018481604995</v>
      </c>
      <c r="J20" s="19">
        <v>951.87158249030006</v>
      </c>
      <c r="K20" s="16"/>
      <c r="L20" s="16"/>
    </row>
    <row r="21" spans="2:12" ht="12.75" customHeight="1" x14ac:dyDescent="0.35">
      <c r="H21" s="17">
        <v>44378</v>
      </c>
      <c r="I21" s="19">
        <v>781.88859269614284</v>
      </c>
      <c r="J21" s="19">
        <v>961.50536114099998</v>
      </c>
      <c r="K21" s="16"/>
      <c r="L21" s="16"/>
    </row>
    <row r="22" spans="2:12" ht="12.75" customHeight="1" x14ac:dyDescent="0.35">
      <c r="H22" s="17">
        <v>44409</v>
      </c>
      <c r="I22" s="19">
        <v>799.66381084031821</v>
      </c>
      <c r="J22" s="19">
        <v>887.64205660118182</v>
      </c>
      <c r="K22" s="16"/>
      <c r="L22" s="16"/>
    </row>
    <row r="23" spans="2:12" ht="12.75" customHeight="1" x14ac:dyDescent="0.35">
      <c r="H23" s="17">
        <v>44440</v>
      </c>
      <c r="I23" s="19">
        <v>825.03502423385714</v>
      </c>
      <c r="J23" s="19">
        <v>976.24940164485713</v>
      </c>
      <c r="K23" s="16"/>
      <c r="L23" s="16"/>
    </row>
    <row r="24" spans="2:12" ht="12.75" customHeight="1" x14ac:dyDescent="0.35">
      <c r="H24" s="17">
        <v>44470</v>
      </c>
      <c r="I24" s="19">
        <v>856.61103840875001</v>
      </c>
      <c r="J24" s="19">
        <v>1066.2983883298</v>
      </c>
      <c r="K24" s="16"/>
      <c r="L24" s="16"/>
    </row>
    <row r="25" spans="2:12" ht="12.75" customHeight="1" x14ac:dyDescent="0.35">
      <c r="B25" s="53" t="s">
        <v>95</v>
      </c>
      <c r="C25" s="53"/>
      <c r="D25" s="53"/>
      <c r="E25" s="53"/>
      <c r="F25" s="53"/>
      <c r="H25" s="17">
        <v>44501</v>
      </c>
      <c r="I25" s="19">
        <v>889.16395517671424</v>
      </c>
      <c r="J25" s="19">
        <v>1052.5975393010951</v>
      </c>
      <c r="K25" s="16"/>
      <c r="L25" s="16"/>
    </row>
    <row r="26" spans="2:12" ht="12.75" customHeight="1" x14ac:dyDescent="0.35">
      <c r="B26" s="53"/>
      <c r="C26" s="53"/>
      <c r="D26" s="53"/>
      <c r="E26" s="53"/>
      <c r="F26" s="53"/>
      <c r="H26" s="17">
        <v>44531</v>
      </c>
      <c r="I26" s="19">
        <v>955.08968280985709</v>
      </c>
      <c r="J26" s="19">
        <v>1212.102298910238</v>
      </c>
      <c r="K26" s="16"/>
      <c r="L26" s="16"/>
    </row>
    <row r="27" spans="2:12" ht="12.75" customHeight="1" x14ac:dyDescent="0.35">
      <c r="B27" s="53" t="s">
        <v>96</v>
      </c>
      <c r="C27" s="54"/>
      <c r="D27" s="54"/>
      <c r="E27" s="54"/>
      <c r="F27" s="54"/>
      <c r="H27" s="17">
        <v>44562</v>
      </c>
      <c r="I27" s="19">
        <v>901.64128678733334</v>
      </c>
      <c r="J27" s="19">
        <v>1105.964765754381</v>
      </c>
      <c r="K27" s="16"/>
      <c r="L27" s="16"/>
    </row>
    <row r="28" spans="2:12" ht="12.75" customHeight="1" x14ac:dyDescent="0.35">
      <c r="B28" s="4"/>
      <c r="C28" s="5"/>
      <c r="D28" s="5"/>
      <c r="E28" s="5"/>
      <c r="F28" s="5"/>
      <c r="H28" s="17">
        <v>44593</v>
      </c>
      <c r="I28" s="19">
        <v>842.76339683210006</v>
      </c>
      <c r="J28" s="19">
        <v>1015.3498534992</v>
      </c>
      <c r="K28" s="16"/>
      <c r="L28" s="16"/>
    </row>
    <row r="29" spans="2:12" ht="12.75" customHeight="1" x14ac:dyDescent="0.35">
      <c r="H29" s="17">
        <v>44621</v>
      </c>
      <c r="I29" s="19">
        <v>871.20121096591299</v>
      </c>
      <c r="J29" s="19">
        <v>1034.2554506413912</v>
      </c>
      <c r="K29" s="16"/>
      <c r="L29" s="16"/>
    </row>
    <row r="30" spans="2:12" ht="12.75" customHeight="1" x14ac:dyDescent="0.35">
      <c r="H30" s="17">
        <v>44652</v>
      </c>
      <c r="I30" s="19">
        <v>919.5554859893</v>
      </c>
      <c r="J30" s="19">
        <v>1127.4491510838</v>
      </c>
      <c r="K30" s="16"/>
      <c r="L30" s="16"/>
    </row>
    <row r="31" spans="2:12" ht="12.75" customHeight="1" x14ac:dyDescent="0.35">
      <c r="H31" s="17">
        <v>44682</v>
      </c>
      <c r="I31" s="19">
        <v>924.81272741990904</v>
      </c>
      <c r="J31" s="19">
        <v>1212.8844996224545</v>
      </c>
      <c r="K31" s="16"/>
      <c r="L31" s="16"/>
    </row>
    <row r="32" spans="2:12" ht="12.75" customHeight="1" x14ac:dyDescent="0.35">
      <c r="H32" s="17">
        <v>44713</v>
      </c>
      <c r="I32" s="19">
        <v>925.45310659890004</v>
      </c>
      <c r="J32" s="19">
        <v>1263.8095207709</v>
      </c>
      <c r="K32" s="16"/>
      <c r="L32" s="16"/>
    </row>
    <row r="33" spans="8:13" ht="12.75" customHeight="1" x14ac:dyDescent="0.35">
      <c r="H33" s="17">
        <v>44743</v>
      </c>
      <c r="I33" s="19">
        <v>897.68993108285713</v>
      </c>
      <c r="J33" s="19">
        <v>1148.6153322320476</v>
      </c>
      <c r="K33" s="16"/>
      <c r="L33" s="16"/>
    </row>
    <row r="34" spans="8:13" ht="12.75" customHeight="1" x14ac:dyDescent="0.35">
      <c r="H34" s="17">
        <v>44774</v>
      </c>
      <c r="I34" s="19">
        <v>947.64623912345451</v>
      </c>
      <c r="J34" s="19">
        <v>1190.4657447825455</v>
      </c>
      <c r="K34" s="16"/>
      <c r="L34" s="16"/>
    </row>
    <row r="35" spans="8:13" ht="12.75" customHeight="1" x14ac:dyDescent="0.35">
      <c r="H35" s="17">
        <v>44805</v>
      </c>
      <c r="I35" s="19">
        <v>977.07117027285005</v>
      </c>
      <c r="J35" s="19">
        <v>1266.8608983273</v>
      </c>
      <c r="K35" s="16"/>
      <c r="L35" s="16"/>
    </row>
    <row r="36" spans="8:13" ht="12.75" customHeight="1" x14ac:dyDescent="0.35">
      <c r="H36" s="17">
        <v>44835</v>
      </c>
      <c r="I36" s="19">
        <v>995.01868427857892</v>
      </c>
      <c r="J36" s="19">
        <v>1319.8675037156843</v>
      </c>
      <c r="K36" s="16"/>
      <c r="L36" s="16"/>
    </row>
    <row r="37" spans="8:13" ht="12.75" customHeight="1" x14ac:dyDescent="0.35">
      <c r="H37" s="17">
        <v>44866</v>
      </c>
      <c r="I37" s="19">
        <v>1016.3120980530953</v>
      </c>
      <c r="J37" s="19">
        <v>1121.5695247737619</v>
      </c>
      <c r="K37" s="16"/>
      <c r="L37" s="16"/>
    </row>
    <row r="38" spans="8:13" ht="12.75" customHeight="1" x14ac:dyDescent="0.35">
      <c r="H38" s="17">
        <v>44896</v>
      </c>
      <c r="I38" s="19">
        <v>1087.5589511859048</v>
      </c>
      <c r="J38" s="19">
        <v>1497.7322645840477</v>
      </c>
      <c r="K38" s="16"/>
      <c r="L38" s="16"/>
    </row>
    <row r="39" spans="8:13" ht="12.75" customHeight="1" x14ac:dyDescent="0.35">
      <c r="H39" s="17">
        <v>44927</v>
      </c>
      <c r="I39" s="19">
        <v>989.65676197519042</v>
      </c>
      <c r="J39" s="19">
        <v>1268.9819589990477</v>
      </c>
      <c r="K39" s="16"/>
      <c r="L39" s="16"/>
      <c r="M39" s="49">
        <f>SUM(I39+J39)</f>
        <v>2258.6387209742379</v>
      </c>
    </row>
    <row r="40" spans="8:13" ht="12.75" customHeight="1" x14ac:dyDescent="0.35">
      <c r="H40" s="17">
        <v>44958</v>
      </c>
      <c r="I40" s="19">
        <v>964.35926601924996</v>
      </c>
      <c r="J40" s="19">
        <v>1185.6662766868501</v>
      </c>
      <c r="K40" s="16"/>
      <c r="L40" s="16"/>
      <c r="M40" s="49">
        <f t="shared" ref="M40:M53" si="0">SUM(I40+J40)</f>
        <v>2150.0255427061002</v>
      </c>
    </row>
    <row r="41" spans="8:13" ht="12.75" customHeight="1" x14ac:dyDescent="0.35">
      <c r="H41" s="17">
        <v>44986</v>
      </c>
      <c r="I41" s="19">
        <v>982.42954223586958</v>
      </c>
      <c r="J41" s="19">
        <v>1298.3281881348262</v>
      </c>
      <c r="K41" s="16"/>
      <c r="L41" s="16"/>
      <c r="M41" s="49">
        <f t="shared" si="0"/>
        <v>2280.7577303706958</v>
      </c>
    </row>
    <row r="42" spans="8:13" ht="12.75" customHeight="1" x14ac:dyDescent="0.35">
      <c r="H42" s="17">
        <v>45017</v>
      </c>
      <c r="I42" s="19">
        <v>1040.6270795532632</v>
      </c>
      <c r="J42" s="19">
        <v>1419.8841320321578</v>
      </c>
      <c r="K42" s="16"/>
      <c r="L42" s="16"/>
      <c r="M42" s="49">
        <f t="shared" si="0"/>
        <v>2460.5112115854208</v>
      </c>
    </row>
    <row r="43" spans="8:13" ht="12.75" customHeight="1" x14ac:dyDescent="0.35">
      <c r="H43" s="17">
        <v>45047</v>
      </c>
      <c r="I43" s="19">
        <v>1038.5933504930908</v>
      </c>
      <c r="J43" s="19">
        <v>1518.0431076192726</v>
      </c>
      <c r="K43" s="16"/>
      <c r="L43" s="16"/>
      <c r="M43" s="49">
        <f t="shared" si="0"/>
        <v>2556.6364581123635</v>
      </c>
    </row>
    <row r="44" spans="8:13" ht="12.75" customHeight="1" x14ac:dyDescent="0.35">
      <c r="H44" s="17">
        <v>45078</v>
      </c>
      <c r="I44" s="19">
        <v>1035.7208247407</v>
      </c>
      <c r="J44" s="19">
        <v>1424.60978438865</v>
      </c>
      <c r="K44" s="16"/>
      <c r="L44" s="16"/>
      <c r="M44" s="49">
        <f t="shared" si="0"/>
        <v>2460.3306091293498</v>
      </c>
    </row>
    <row r="45" spans="8:13" ht="12.75" customHeight="1" x14ac:dyDescent="0.35">
      <c r="H45" s="17">
        <v>45108</v>
      </c>
      <c r="I45" s="19">
        <v>1021.0567246829523</v>
      </c>
      <c r="J45" s="19">
        <v>1247.9519119794286</v>
      </c>
      <c r="K45" s="16"/>
      <c r="L45" s="16"/>
      <c r="M45" s="49">
        <f t="shared" si="0"/>
        <v>2269.0086366623809</v>
      </c>
    </row>
    <row r="46" spans="8:13" ht="12.75" customHeight="1" x14ac:dyDescent="0.35">
      <c r="H46" s="17">
        <v>45139</v>
      </c>
      <c r="I46" s="19">
        <v>987.16930205118183</v>
      </c>
      <c r="J46" s="19">
        <v>1219.508468681591</v>
      </c>
      <c r="K46" s="16"/>
      <c r="L46" s="16"/>
      <c r="M46" s="49">
        <f t="shared" si="0"/>
        <v>2206.6777707327728</v>
      </c>
    </row>
    <row r="47" spans="8:13" ht="12.75" customHeight="1" x14ac:dyDescent="0.35">
      <c r="H47" s="17">
        <v>45170</v>
      </c>
      <c r="I47" s="19">
        <v>1079.9836004788422</v>
      </c>
      <c r="J47" s="19">
        <v>1355.3447855912104</v>
      </c>
      <c r="K47" s="16"/>
      <c r="L47" s="16"/>
      <c r="M47" s="49">
        <f t="shared" si="0"/>
        <v>2435.3283860700526</v>
      </c>
    </row>
    <row r="48" spans="8:13" ht="12.75" customHeight="1" x14ac:dyDescent="0.35">
      <c r="H48" s="17">
        <v>45200</v>
      </c>
      <c r="I48" s="19">
        <v>1145.9601900214</v>
      </c>
      <c r="J48" s="19">
        <v>1302.86571926805</v>
      </c>
      <c r="K48" s="16"/>
      <c r="L48" s="16"/>
      <c r="M48" s="49">
        <f t="shared" si="0"/>
        <v>2448.82590928945</v>
      </c>
    </row>
    <row r="49" spans="8:17" ht="12.75" customHeight="1" x14ac:dyDescent="0.35">
      <c r="H49" s="17">
        <v>45231</v>
      </c>
      <c r="I49" s="19">
        <v>1077.2593562858094</v>
      </c>
      <c r="J49" s="19">
        <v>1281.0740834249048</v>
      </c>
      <c r="K49" s="16"/>
      <c r="L49" s="16"/>
      <c r="M49" s="49">
        <f t="shared" si="0"/>
        <v>2358.3334397107142</v>
      </c>
    </row>
    <row r="50" spans="8:17" ht="12.75" customHeight="1" x14ac:dyDescent="0.35">
      <c r="H50" s="17">
        <v>45261</v>
      </c>
      <c r="I50" s="19">
        <v>1281.6349631647895</v>
      </c>
      <c r="J50" s="19">
        <v>1525.1614046426316</v>
      </c>
      <c r="K50" s="16"/>
      <c r="L50" s="16"/>
      <c r="M50" s="49">
        <f t="shared" si="0"/>
        <v>2806.7963678074211</v>
      </c>
    </row>
    <row r="51" spans="8:17" ht="12.75" customHeight="1" x14ac:dyDescent="0.35">
      <c r="H51" s="17">
        <v>45292</v>
      </c>
      <c r="I51" s="19">
        <v>1116.1204899156364</v>
      </c>
      <c r="J51" s="19">
        <v>1377.6842886544091</v>
      </c>
      <c r="K51" s="16"/>
      <c r="L51" s="16"/>
      <c r="M51" s="49">
        <f t="shared" si="0"/>
        <v>2493.8047785700455</v>
      </c>
    </row>
    <row r="52" spans="8:17" ht="12.75" customHeight="1" x14ac:dyDescent="0.35">
      <c r="H52" s="17">
        <v>45323</v>
      </c>
      <c r="I52" s="19">
        <v>1070.21787494</v>
      </c>
      <c r="J52" s="19">
        <v>1271.8903049358096</v>
      </c>
      <c r="K52" s="16"/>
      <c r="L52" s="16"/>
      <c r="M52" s="49">
        <f t="shared" si="0"/>
        <v>2342.1081798758096</v>
      </c>
    </row>
    <row r="53" spans="8:17" ht="12.75" customHeight="1" x14ac:dyDescent="0.35">
      <c r="H53" s="17">
        <v>45352</v>
      </c>
      <c r="I53" s="19">
        <v>1277.2465227983</v>
      </c>
      <c r="J53" s="19">
        <v>1400.8318270786999</v>
      </c>
      <c r="K53" s="16"/>
      <c r="L53" s="16"/>
      <c r="M53" s="49">
        <f t="shared" si="0"/>
        <v>2678.0783498769997</v>
      </c>
    </row>
    <row r="54" spans="8:17" ht="12.75" customHeight="1" x14ac:dyDescent="0.35">
      <c r="H54" s="17">
        <v>45383</v>
      </c>
      <c r="I54" s="34"/>
      <c r="J54" s="16"/>
      <c r="K54" s="16">
        <v>119.05508141763636</v>
      </c>
      <c r="L54" s="16">
        <v>433.91152663772726</v>
      </c>
      <c r="N54" s="1">
        <f>K54+L54</f>
        <v>552.96660805536362</v>
      </c>
    </row>
    <row r="55" spans="8:17" ht="12.75" customHeight="1" x14ac:dyDescent="0.35">
      <c r="H55" s="30">
        <v>45413</v>
      </c>
      <c r="I55" s="29"/>
      <c r="J55" s="29"/>
      <c r="K55" s="29">
        <v>119.9599343835</v>
      </c>
      <c r="L55" s="29">
        <v>631.89806475677278</v>
      </c>
      <c r="N55" s="1">
        <f>K55+L55</f>
        <v>751.8579991402728</v>
      </c>
      <c r="O55" s="49">
        <f>AVERAGE(M39:M53)</f>
        <v>2413.7241394315874</v>
      </c>
      <c r="P55" s="50">
        <f>1-N54/O55</f>
        <v>0.77090728844200784</v>
      </c>
      <c r="Q55" s="51" t="s">
        <v>89</v>
      </c>
    </row>
  </sheetData>
  <mergeCells count="3">
    <mergeCell ref="H1:J1"/>
    <mergeCell ref="B27:F27"/>
    <mergeCell ref="B25:F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A305-73BB-4BFD-A026-FFB6C39FAD36}">
  <dimension ref="B1:L55"/>
  <sheetViews>
    <sheetView showGridLines="0" zoomScale="55" zoomScaleNormal="55" workbookViewId="0">
      <selection activeCell="B4" sqref="B4"/>
    </sheetView>
  </sheetViews>
  <sheetFormatPr baseColWidth="10" defaultColWidth="11.453125" defaultRowHeight="12.75" customHeight="1" x14ac:dyDescent="0.35"/>
  <cols>
    <col min="1" max="8" width="11.453125" style="1"/>
    <col min="9" max="9" width="8.90625" style="1" bestFit="1" customWidth="1"/>
    <col min="10" max="10" width="8.36328125" style="1" bestFit="1" customWidth="1"/>
    <col min="11" max="11" width="6" style="1" bestFit="1" customWidth="1"/>
    <col min="12" max="16384" width="11.453125" style="1"/>
  </cols>
  <sheetData>
    <row r="1" spans="2:12" ht="12.75" customHeight="1" x14ac:dyDescent="0.35">
      <c r="H1" s="55"/>
      <c r="I1" s="55"/>
      <c r="J1" s="55"/>
      <c r="K1" s="13"/>
      <c r="L1" s="13"/>
    </row>
    <row r="2" spans="2:12" ht="12.75" customHeight="1" x14ac:dyDescent="0.35">
      <c r="B2" s="3" t="s">
        <v>97</v>
      </c>
      <c r="H2" s="16" t="s">
        <v>31</v>
      </c>
      <c r="I2" s="16" t="s">
        <v>98</v>
      </c>
      <c r="J2" s="16" t="s">
        <v>99</v>
      </c>
      <c r="K2" s="16" t="s">
        <v>100</v>
      </c>
      <c r="L2" s="21"/>
    </row>
    <row r="3" spans="2:12" ht="12.75" customHeight="1" x14ac:dyDescent="0.35">
      <c r="B3" s="10" t="s">
        <v>34</v>
      </c>
      <c r="H3" s="16" t="s">
        <v>65</v>
      </c>
      <c r="I3" s="19">
        <v>36.69589029272727</v>
      </c>
      <c r="J3" s="35">
        <v>0.18322437072727274</v>
      </c>
      <c r="K3" s="36">
        <v>0.99500695120718796</v>
      </c>
      <c r="L3" s="21"/>
    </row>
    <row r="4" spans="2:12" ht="12.75" customHeight="1" x14ac:dyDescent="0.35">
      <c r="B4" s="4" t="s">
        <v>102</v>
      </c>
      <c r="H4" s="16" t="s">
        <v>66</v>
      </c>
      <c r="I4" s="19">
        <v>5.9409565899090913</v>
      </c>
      <c r="J4" s="35">
        <v>7.8066738772727268E-2</v>
      </c>
      <c r="K4" s="36">
        <v>0.98685956754753501</v>
      </c>
      <c r="L4" s="21"/>
    </row>
    <row r="5" spans="2:12" ht="12.75" customHeight="1" x14ac:dyDescent="0.35">
      <c r="H5" s="16" t="s">
        <v>67</v>
      </c>
      <c r="I5" s="19">
        <v>80.202780384590909</v>
      </c>
      <c r="J5" s="35">
        <v>1.621626619090909</v>
      </c>
      <c r="K5" s="36">
        <v>0.97978091767748154</v>
      </c>
      <c r="L5" s="21"/>
    </row>
    <row r="6" spans="2:12" ht="12.75" customHeight="1" x14ac:dyDescent="0.35">
      <c r="H6" s="16" t="s">
        <v>68</v>
      </c>
      <c r="I6" s="19">
        <v>368.6762861542727</v>
      </c>
      <c r="J6" s="35">
        <v>8.0728382881363636</v>
      </c>
      <c r="K6" s="36">
        <v>0.97810317996759277</v>
      </c>
      <c r="L6" s="21"/>
    </row>
    <row r="7" spans="2:12" ht="12.75" customHeight="1" x14ac:dyDescent="0.35">
      <c r="H7" s="16" t="s">
        <v>69</v>
      </c>
      <c r="I7" s="19">
        <v>170.96871574495455</v>
      </c>
      <c r="J7" s="35">
        <v>14.828694812090909</v>
      </c>
      <c r="K7" s="36">
        <v>0.91326661870577619</v>
      </c>
      <c r="L7" s="21"/>
    </row>
    <row r="8" spans="2:12" ht="12.75" customHeight="1" x14ac:dyDescent="0.35">
      <c r="H8" s="16" t="s">
        <v>70</v>
      </c>
      <c r="I8" s="19">
        <v>494.82302123404543</v>
      </c>
      <c r="J8" s="35">
        <v>57.403633799272725</v>
      </c>
      <c r="K8" s="36">
        <v>0.88399158621174689</v>
      </c>
      <c r="L8" s="21"/>
    </row>
    <row r="9" spans="2:12" ht="12.75" customHeight="1" x14ac:dyDescent="0.35">
      <c r="H9" s="16" t="s">
        <v>71</v>
      </c>
      <c r="I9" s="19">
        <v>149.44713941868181</v>
      </c>
      <c r="J9" s="35">
        <v>20.706093288818181</v>
      </c>
      <c r="K9" s="36">
        <v>0.86144871444605386</v>
      </c>
      <c r="L9" s="21"/>
    </row>
    <row r="10" spans="2:12" ht="12.75" customHeight="1" x14ac:dyDescent="0.35">
      <c r="H10" s="16" t="s">
        <v>72</v>
      </c>
      <c r="I10" s="19">
        <v>17.331247914863635</v>
      </c>
      <c r="J10" s="35">
        <v>3.1162957566363638</v>
      </c>
      <c r="K10" s="36">
        <v>0.82019207318800369</v>
      </c>
      <c r="L10" s="21"/>
    </row>
    <row r="11" spans="2:12" ht="12.75" customHeight="1" x14ac:dyDescent="0.35">
      <c r="H11" s="16" t="s">
        <v>73</v>
      </c>
      <c r="I11" s="19">
        <v>38.94426253118182</v>
      </c>
      <c r="J11" s="35">
        <v>7.4755271465000002</v>
      </c>
      <c r="K11" s="36">
        <v>0.80804548191111569</v>
      </c>
      <c r="L11" s="21"/>
    </row>
    <row r="12" spans="2:12" ht="12.75" customHeight="1" x14ac:dyDescent="0.35">
      <c r="H12" s="16" t="s">
        <v>74</v>
      </c>
      <c r="I12" s="19">
        <v>520.54323498786368</v>
      </c>
      <c r="J12" s="35">
        <v>137.25378115131818</v>
      </c>
      <c r="K12" s="36">
        <v>0.73632587664976912</v>
      </c>
      <c r="L12" s="21"/>
    </row>
    <row r="13" spans="2:12" ht="12.75" customHeight="1" x14ac:dyDescent="0.35">
      <c r="H13" s="16" t="s">
        <v>75</v>
      </c>
      <c r="I13" s="19">
        <v>11.981453663227272</v>
      </c>
      <c r="J13" s="35">
        <v>3.5303648175909093</v>
      </c>
      <c r="K13" s="36">
        <v>0.70534753821849816</v>
      </c>
      <c r="L13" s="21"/>
    </row>
    <row r="14" spans="2:12" ht="12.75" customHeight="1" x14ac:dyDescent="0.35">
      <c r="H14" s="16" t="s">
        <v>76</v>
      </c>
      <c r="I14" s="19">
        <v>1.984130003</v>
      </c>
      <c r="J14" s="35">
        <v>0.95124613868181818</v>
      </c>
      <c r="K14" s="36">
        <v>0.52057267555879094</v>
      </c>
      <c r="L14" s="21"/>
    </row>
    <row r="15" spans="2:12" ht="12.75" customHeight="1" x14ac:dyDescent="0.35">
      <c r="H15" s="16" t="s">
        <v>77</v>
      </c>
      <c r="I15" s="19">
        <v>534.43405148413638</v>
      </c>
      <c r="J15" s="35">
        <v>294.02939911731818</v>
      </c>
      <c r="K15" s="36">
        <v>0.44983034239530328</v>
      </c>
      <c r="L15" s="21"/>
    </row>
    <row r="16" spans="2:12" ht="12.75" customHeight="1" x14ac:dyDescent="0.35">
      <c r="H16" s="16" t="s">
        <v>74</v>
      </c>
      <c r="I16" s="19"/>
      <c r="J16" s="35"/>
      <c r="K16" s="36"/>
      <c r="L16" s="21"/>
    </row>
    <row r="17" spans="2:12" ht="12.75" customHeight="1" x14ac:dyDescent="0.35">
      <c r="H17" s="22"/>
      <c r="I17" s="23"/>
      <c r="J17" s="23"/>
      <c r="K17" s="21"/>
      <c r="L17" s="21"/>
    </row>
    <row r="18" spans="2:12" ht="12.75" customHeight="1" x14ac:dyDescent="0.35">
      <c r="H18" s="22"/>
      <c r="I18" s="23"/>
      <c r="J18" s="23"/>
      <c r="K18" s="21"/>
      <c r="L18" s="21"/>
    </row>
    <row r="19" spans="2:12" ht="12.75" customHeight="1" x14ac:dyDescent="0.35">
      <c r="H19" s="22"/>
      <c r="I19" s="23"/>
      <c r="J19" s="23"/>
      <c r="K19" s="21"/>
      <c r="L19" s="21"/>
    </row>
    <row r="20" spans="2:12" ht="12.75" customHeight="1" x14ac:dyDescent="0.35">
      <c r="H20" s="22"/>
      <c r="I20" s="23"/>
      <c r="J20" s="23"/>
      <c r="K20" s="21"/>
      <c r="L20" s="21"/>
    </row>
    <row r="21" spans="2:12" ht="12.75" customHeight="1" x14ac:dyDescent="0.35">
      <c r="H21" s="22"/>
      <c r="I21" s="23"/>
      <c r="J21" s="23"/>
      <c r="K21" s="21"/>
      <c r="L21" s="21"/>
    </row>
    <row r="22" spans="2:12" ht="12.75" customHeight="1" x14ac:dyDescent="0.35">
      <c r="H22" s="22"/>
      <c r="I22" s="23"/>
      <c r="J22" s="23"/>
      <c r="K22" s="21"/>
      <c r="L22" s="21"/>
    </row>
    <row r="23" spans="2:12" ht="12.75" customHeight="1" x14ac:dyDescent="0.35">
      <c r="H23" s="22"/>
      <c r="I23" s="23"/>
      <c r="J23" s="23"/>
      <c r="K23" s="21"/>
      <c r="L23" s="21"/>
    </row>
    <row r="24" spans="2:12" ht="12.75" customHeight="1" x14ac:dyDescent="0.35">
      <c r="H24" s="22"/>
      <c r="I24" s="23"/>
      <c r="J24" s="23"/>
      <c r="K24" s="21"/>
      <c r="L24" s="21"/>
    </row>
    <row r="25" spans="2:12" ht="12.75" customHeight="1" x14ac:dyDescent="0.35">
      <c r="B25" s="53" t="s">
        <v>101</v>
      </c>
      <c r="C25" s="54"/>
      <c r="D25" s="54"/>
      <c r="E25" s="54"/>
      <c r="F25" s="54"/>
      <c r="H25" s="22"/>
      <c r="I25" s="23"/>
      <c r="J25" s="23"/>
      <c r="K25" s="21"/>
      <c r="L25" s="21"/>
    </row>
    <row r="26" spans="2:12" ht="12.75" customHeight="1" x14ac:dyDescent="0.35">
      <c r="B26" s="54" t="s">
        <v>33</v>
      </c>
      <c r="C26" s="54"/>
      <c r="D26" s="54"/>
      <c r="E26" s="54"/>
      <c r="F26" s="54"/>
      <c r="H26" s="22"/>
      <c r="I26" s="23"/>
      <c r="J26" s="23"/>
      <c r="K26" s="21"/>
      <c r="L26" s="21"/>
    </row>
    <row r="27" spans="2:12" ht="12.75" customHeight="1" x14ac:dyDescent="0.35">
      <c r="B27" s="4"/>
      <c r="C27" s="5"/>
      <c r="D27" s="5"/>
      <c r="E27" s="5"/>
      <c r="F27" s="5"/>
      <c r="H27" s="22"/>
      <c r="I27" s="23"/>
      <c r="J27" s="23"/>
      <c r="K27" s="21"/>
      <c r="L27" s="21"/>
    </row>
    <row r="28" spans="2:12" ht="12.75" customHeight="1" x14ac:dyDescent="0.35">
      <c r="H28" s="22"/>
      <c r="I28" s="23"/>
      <c r="J28" s="23"/>
      <c r="K28" s="21"/>
      <c r="L28" s="21"/>
    </row>
    <row r="29" spans="2:12" ht="12.75" customHeight="1" x14ac:dyDescent="0.35">
      <c r="H29" s="22"/>
      <c r="I29" s="23"/>
      <c r="J29" s="23"/>
      <c r="K29" s="21"/>
      <c r="L29" s="21"/>
    </row>
    <row r="30" spans="2:12" ht="12.75" customHeight="1" x14ac:dyDescent="0.35">
      <c r="H30" s="22"/>
      <c r="I30" s="23"/>
      <c r="J30" s="23"/>
      <c r="K30" s="21"/>
      <c r="L30" s="21"/>
    </row>
    <row r="31" spans="2:12" ht="12.75" customHeight="1" x14ac:dyDescent="0.35">
      <c r="H31" s="22"/>
      <c r="I31" s="23"/>
      <c r="J31" s="23"/>
      <c r="K31" s="21"/>
      <c r="L31" s="21"/>
    </row>
    <row r="32" spans="2:12" ht="12.75" customHeight="1" x14ac:dyDescent="0.35">
      <c r="H32" s="22"/>
      <c r="I32" s="23"/>
      <c r="J32" s="23"/>
      <c r="K32" s="21"/>
      <c r="L32" s="21"/>
    </row>
    <row r="33" spans="8:12" ht="12.75" customHeight="1" x14ac:dyDescent="0.35">
      <c r="H33" s="22"/>
      <c r="I33" s="23"/>
      <c r="J33" s="23"/>
      <c r="K33" s="21"/>
      <c r="L33" s="21"/>
    </row>
    <row r="34" spans="8:12" ht="12.75" customHeight="1" x14ac:dyDescent="0.35">
      <c r="H34" s="22"/>
      <c r="I34" s="23"/>
      <c r="J34" s="23"/>
      <c r="K34" s="21"/>
      <c r="L34" s="21"/>
    </row>
    <row r="35" spans="8:12" ht="12.75" customHeight="1" x14ac:dyDescent="0.35">
      <c r="H35" s="22"/>
      <c r="I35" s="23"/>
      <c r="J35" s="23"/>
      <c r="K35" s="21"/>
      <c r="L35" s="21"/>
    </row>
    <row r="36" spans="8:12" ht="12.75" customHeight="1" x14ac:dyDescent="0.35">
      <c r="H36" s="22"/>
      <c r="I36" s="23"/>
      <c r="J36" s="23"/>
      <c r="K36" s="21"/>
      <c r="L36" s="21"/>
    </row>
    <row r="37" spans="8:12" ht="12.75" customHeight="1" x14ac:dyDescent="0.35">
      <c r="H37" s="22"/>
      <c r="I37" s="23"/>
      <c r="J37" s="23"/>
      <c r="K37" s="21"/>
      <c r="L37" s="21"/>
    </row>
    <row r="38" spans="8:12" ht="12.75" customHeight="1" x14ac:dyDescent="0.35">
      <c r="H38" s="22"/>
      <c r="I38" s="23"/>
      <c r="J38" s="23"/>
      <c r="K38" s="21"/>
      <c r="L38" s="21"/>
    </row>
    <row r="39" spans="8:12" ht="12.75" customHeight="1" x14ac:dyDescent="0.35">
      <c r="H39" s="22"/>
      <c r="I39" s="23"/>
      <c r="J39" s="23"/>
      <c r="K39" s="21"/>
      <c r="L39" s="21"/>
    </row>
    <row r="40" spans="8:12" ht="12.75" customHeight="1" x14ac:dyDescent="0.35">
      <c r="H40" s="22"/>
      <c r="I40" s="23"/>
      <c r="J40" s="23"/>
      <c r="K40" s="21"/>
      <c r="L40" s="21"/>
    </row>
    <row r="41" spans="8:12" ht="12.75" customHeight="1" x14ac:dyDescent="0.35">
      <c r="H41" s="22"/>
      <c r="I41" s="23"/>
      <c r="J41" s="23"/>
      <c r="K41" s="21"/>
      <c r="L41" s="21"/>
    </row>
    <row r="42" spans="8:12" ht="12.75" customHeight="1" x14ac:dyDescent="0.35">
      <c r="H42" s="22"/>
      <c r="I42" s="23"/>
      <c r="J42" s="23"/>
      <c r="K42" s="21"/>
      <c r="L42" s="21"/>
    </row>
    <row r="43" spans="8:12" ht="12.75" customHeight="1" x14ac:dyDescent="0.35">
      <c r="H43" s="22"/>
      <c r="I43" s="23"/>
      <c r="J43" s="23"/>
      <c r="K43" s="21"/>
      <c r="L43" s="21"/>
    </row>
    <row r="44" spans="8:12" ht="12.75" customHeight="1" x14ac:dyDescent="0.35">
      <c r="H44" s="22"/>
      <c r="I44" s="23"/>
      <c r="J44" s="23"/>
      <c r="K44" s="21"/>
      <c r="L44" s="21"/>
    </row>
    <row r="45" spans="8:12" ht="12.75" customHeight="1" x14ac:dyDescent="0.35">
      <c r="H45" s="22"/>
      <c r="I45" s="23"/>
      <c r="J45" s="23"/>
      <c r="K45" s="21"/>
      <c r="L45" s="21"/>
    </row>
    <row r="46" spans="8:12" ht="12.75" customHeight="1" x14ac:dyDescent="0.35">
      <c r="H46" s="22"/>
      <c r="I46" s="23"/>
      <c r="J46" s="23"/>
      <c r="K46" s="21"/>
      <c r="L46" s="21"/>
    </row>
    <row r="47" spans="8:12" ht="12.75" customHeight="1" x14ac:dyDescent="0.35">
      <c r="H47" s="22"/>
      <c r="I47" s="23"/>
      <c r="J47" s="23"/>
      <c r="K47" s="21"/>
      <c r="L47" s="21"/>
    </row>
    <row r="48" spans="8:12" ht="12.75" customHeight="1" x14ac:dyDescent="0.35">
      <c r="H48" s="22"/>
      <c r="I48" s="23"/>
      <c r="J48" s="23"/>
      <c r="K48" s="21"/>
      <c r="L48" s="21"/>
    </row>
    <row r="49" spans="8:12" ht="12.75" customHeight="1" x14ac:dyDescent="0.35">
      <c r="H49" s="22"/>
      <c r="I49" s="23"/>
      <c r="J49" s="23"/>
      <c r="K49" s="21"/>
      <c r="L49" s="21"/>
    </row>
    <row r="50" spans="8:12" ht="12.75" customHeight="1" x14ac:dyDescent="0.35">
      <c r="H50" s="22"/>
      <c r="I50" s="23"/>
      <c r="J50" s="23"/>
      <c r="K50" s="21"/>
      <c r="L50" s="21"/>
    </row>
    <row r="51" spans="8:12" ht="12.75" customHeight="1" x14ac:dyDescent="0.35">
      <c r="H51" s="22"/>
      <c r="I51" s="23"/>
      <c r="J51" s="23"/>
      <c r="K51" s="21"/>
      <c r="L51" s="21"/>
    </row>
    <row r="52" spans="8:12" ht="12.75" customHeight="1" x14ac:dyDescent="0.35">
      <c r="H52" s="22"/>
      <c r="I52" s="23"/>
      <c r="J52" s="23"/>
      <c r="K52" s="21"/>
      <c r="L52" s="21"/>
    </row>
    <row r="53" spans="8:12" ht="12.75" customHeight="1" x14ac:dyDescent="0.35">
      <c r="H53" s="22"/>
      <c r="I53" s="23"/>
      <c r="J53" s="23"/>
      <c r="K53" s="21"/>
      <c r="L53" s="21"/>
    </row>
    <row r="54" spans="8:12" ht="12.75" customHeight="1" x14ac:dyDescent="0.35">
      <c r="H54" s="22"/>
      <c r="I54" s="31"/>
      <c r="J54" s="21"/>
      <c r="K54" s="21"/>
      <c r="L54" s="21"/>
    </row>
    <row r="55" spans="8:12" ht="12.75" customHeight="1" x14ac:dyDescent="0.35">
      <c r="H55" s="14"/>
      <c r="I55" s="13"/>
      <c r="J55" s="13"/>
      <c r="K55" s="13"/>
      <c r="L55" s="13"/>
    </row>
  </sheetData>
  <mergeCells count="3">
    <mergeCell ref="H1:J1"/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B049A-1B63-4C6B-954F-7498E9136E6E}">
  <dimension ref="B1:M55"/>
  <sheetViews>
    <sheetView showGridLines="0" zoomScale="55" zoomScaleNormal="55" workbookViewId="0">
      <selection activeCell="B31" sqref="B31:F31"/>
    </sheetView>
  </sheetViews>
  <sheetFormatPr baseColWidth="10" defaultColWidth="11.453125" defaultRowHeight="12.75" customHeight="1" x14ac:dyDescent="0.35"/>
  <cols>
    <col min="1" max="7" width="11.453125" style="1"/>
    <col min="8" max="8" width="55.6328125" style="1" bestFit="1" customWidth="1"/>
    <col min="9" max="9" width="8.90625" style="1" bestFit="1" customWidth="1"/>
    <col min="10" max="10" width="8.36328125" style="1" bestFit="1" customWidth="1"/>
    <col min="11" max="11" width="6" style="1" bestFit="1" customWidth="1"/>
    <col min="12" max="16384" width="11.453125" style="1"/>
  </cols>
  <sheetData>
    <row r="1" spans="2:13" ht="12.75" customHeight="1" x14ac:dyDescent="0.35">
      <c r="H1" s="55"/>
      <c r="I1" s="55"/>
      <c r="J1" s="55"/>
      <c r="K1" s="13"/>
      <c r="L1" s="13"/>
    </row>
    <row r="2" spans="2:13" ht="12.75" customHeight="1" x14ac:dyDescent="0.35">
      <c r="B2" s="3" t="s">
        <v>103</v>
      </c>
      <c r="H2" s="41"/>
      <c r="I2" s="41">
        <v>1997</v>
      </c>
      <c r="J2" s="41">
        <v>2006</v>
      </c>
      <c r="K2" s="41">
        <v>2013</v>
      </c>
      <c r="L2" s="41">
        <v>2019</v>
      </c>
      <c r="M2" s="41">
        <v>2022</v>
      </c>
    </row>
    <row r="3" spans="2:13" ht="12.75" customHeight="1" x14ac:dyDescent="0.35">
      <c r="B3" s="10" t="s">
        <v>53</v>
      </c>
      <c r="H3" s="41" t="s">
        <v>104</v>
      </c>
      <c r="I3" s="42">
        <v>0.17</v>
      </c>
      <c r="J3" s="42">
        <v>7.0000000000000007E-2</v>
      </c>
      <c r="K3" s="42">
        <v>0.28000000000000003</v>
      </c>
      <c r="L3" s="42">
        <v>0.2</v>
      </c>
      <c r="M3" s="42">
        <v>0.19</v>
      </c>
    </row>
    <row r="4" spans="2:13" ht="12.75" customHeight="1" x14ac:dyDescent="0.35">
      <c r="B4" s="10" t="s">
        <v>54</v>
      </c>
      <c r="H4" s="41" t="s">
        <v>52</v>
      </c>
      <c r="I4" s="42">
        <v>0</v>
      </c>
      <c r="J4" s="42">
        <v>0.52</v>
      </c>
      <c r="K4" s="42">
        <v>0.5</v>
      </c>
      <c r="L4" s="42">
        <v>0.4</v>
      </c>
      <c r="M4" s="42">
        <v>0.41</v>
      </c>
    </row>
    <row r="5" spans="2:13" ht="12.75" customHeight="1" x14ac:dyDescent="0.35">
      <c r="H5" s="41" t="s">
        <v>105</v>
      </c>
      <c r="I5" s="42">
        <v>0</v>
      </c>
      <c r="J5" s="42">
        <v>0.05</v>
      </c>
      <c r="K5" s="42">
        <v>0</v>
      </c>
      <c r="L5" s="42">
        <v>0</v>
      </c>
      <c r="M5" s="42">
        <v>0.11</v>
      </c>
    </row>
    <row r="6" spans="2:13" ht="12.75" customHeight="1" x14ac:dyDescent="0.35">
      <c r="H6" s="41" t="s">
        <v>106</v>
      </c>
      <c r="I6" s="42">
        <v>0</v>
      </c>
      <c r="J6" s="42">
        <v>0</v>
      </c>
      <c r="K6" s="42">
        <v>0.1</v>
      </c>
      <c r="L6" s="42">
        <v>0.18</v>
      </c>
      <c r="M6" s="42">
        <v>0</v>
      </c>
    </row>
    <row r="7" spans="2:13" ht="12.75" customHeight="1" x14ac:dyDescent="0.35">
      <c r="H7" s="41" t="s">
        <v>107</v>
      </c>
      <c r="I7" s="42">
        <v>0</v>
      </c>
      <c r="J7" s="42">
        <v>0</v>
      </c>
      <c r="K7" s="42">
        <v>0</v>
      </c>
      <c r="L7" s="42">
        <v>0</v>
      </c>
      <c r="M7" s="42">
        <v>0.09</v>
      </c>
    </row>
    <row r="8" spans="2:13" ht="12.75" customHeight="1" x14ac:dyDescent="0.35">
      <c r="H8" s="41" t="s">
        <v>78</v>
      </c>
      <c r="I8" s="42">
        <v>0.83</v>
      </c>
      <c r="J8" s="42">
        <v>0.36</v>
      </c>
      <c r="K8" s="42">
        <v>0.12</v>
      </c>
      <c r="L8" s="42">
        <v>0.22</v>
      </c>
      <c r="M8" s="42">
        <v>0.2</v>
      </c>
    </row>
    <row r="9" spans="2:13" ht="12.75" customHeight="1" x14ac:dyDescent="0.35">
      <c r="H9" s="39"/>
      <c r="I9" s="39"/>
      <c r="J9" s="39"/>
      <c r="K9" s="39"/>
      <c r="L9" s="39"/>
      <c r="M9" s="39"/>
    </row>
    <row r="10" spans="2:13" ht="12.75" customHeight="1" x14ac:dyDescent="0.35">
      <c r="H10" s="39"/>
      <c r="I10" s="40"/>
      <c r="J10" s="40"/>
      <c r="K10" s="40"/>
      <c r="L10" s="40"/>
      <c r="M10" s="40"/>
    </row>
    <row r="11" spans="2:13" ht="12.75" customHeight="1" x14ac:dyDescent="0.35">
      <c r="H11" s="16"/>
      <c r="I11" s="19"/>
      <c r="J11" s="35"/>
      <c r="K11" s="36"/>
      <c r="L11" s="21"/>
    </row>
    <row r="12" spans="2:13" ht="12.75" customHeight="1" x14ac:dyDescent="0.35">
      <c r="H12" s="16"/>
      <c r="I12" s="19"/>
      <c r="J12" s="35"/>
      <c r="K12" s="36"/>
      <c r="L12" s="21"/>
    </row>
    <row r="13" spans="2:13" ht="12.75" customHeight="1" x14ac:dyDescent="0.35">
      <c r="H13" s="16"/>
      <c r="I13" s="19"/>
      <c r="J13" s="35"/>
      <c r="K13" s="36"/>
      <c r="L13" s="21"/>
    </row>
    <row r="14" spans="2:13" ht="12.75" customHeight="1" x14ac:dyDescent="0.35">
      <c r="H14" s="16"/>
      <c r="I14" s="19"/>
      <c r="J14" s="35"/>
      <c r="K14" s="36"/>
      <c r="L14" s="21"/>
    </row>
    <row r="15" spans="2:13" ht="12.75" customHeight="1" x14ac:dyDescent="0.35">
      <c r="H15" s="16"/>
      <c r="I15" s="19"/>
      <c r="J15" s="35"/>
      <c r="K15" s="36"/>
      <c r="L15" s="21"/>
    </row>
    <row r="16" spans="2:13" ht="12.75" customHeight="1" x14ac:dyDescent="0.35">
      <c r="H16" s="16"/>
      <c r="I16" s="19"/>
      <c r="J16" s="35"/>
      <c r="K16" s="36"/>
      <c r="L16" s="21"/>
    </row>
    <row r="17" spans="2:12" ht="12.75" customHeight="1" x14ac:dyDescent="0.35">
      <c r="H17" s="22"/>
      <c r="I17" s="23"/>
      <c r="J17" s="23"/>
      <c r="K17" s="21"/>
      <c r="L17" s="21"/>
    </row>
    <row r="18" spans="2:12" ht="12.75" customHeight="1" x14ac:dyDescent="0.35">
      <c r="H18" s="22"/>
      <c r="I18" s="23"/>
      <c r="J18" s="23"/>
      <c r="K18" s="21"/>
      <c r="L18" s="21"/>
    </row>
    <row r="19" spans="2:12" ht="12.75" customHeight="1" x14ac:dyDescent="0.35">
      <c r="H19" s="22"/>
      <c r="I19" s="23"/>
      <c r="J19" s="23"/>
      <c r="K19" s="21"/>
      <c r="L19" s="21"/>
    </row>
    <row r="20" spans="2:12" ht="12.75" customHeight="1" x14ac:dyDescent="0.35">
      <c r="H20" s="22"/>
      <c r="I20" s="23"/>
      <c r="J20" s="23"/>
      <c r="K20" s="21"/>
      <c r="L20" s="21"/>
    </row>
    <row r="21" spans="2:12" ht="12.75" customHeight="1" x14ac:dyDescent="0.35">
      <c r="H21" s="22"/>
      <c r="I21" s="23"/>
      <c r="J21" s="23"/>
      <c r="K21" s="21"/>
      <c r="L21" s="21"/>
    </row>
    <row r="22" spans="2:12" ht="12.75" customHeight="1" x14ac:dyDescent="0.35">
      <c r="H22" s="22"/>
      <c r="I22" s="23"/>
      <c r="J22" s="23"/>
      <c r="K22" s="21"/>
      <c r="L22" s="21"/>
    </row>
    <row r="23" spans="2:12" ht="12.75" customHeight="1" x14ac:dyDescent="0.35">
      <c r="H23" s="22"/>
      <c r="I23" s="23"/>
      <c r="J23" s="23"/>
      <c r="K23" s="21"/>
      <c r="L23" s="21"/>
    </row>
    <row r="24" spans="2:12" ht="12.75" customHeight="1" x14ac:dyDescent="0.35">
      <c r="H24" s="22"/>
      <c r="I24" s="23"/>
      <c r="J24" s="23"/>
      <c r="K24" s="21"/>
      <c r="L24" s="21"/>
    </row>
    <row r="25" spans="2:12" ht="12.75" customHeight="1" x14ac:dyDescent="0.35">
      <c r="B25" s="56" t="s">
        <v>108</v>
      </c>
      <c r="C25" s="56"/>
      <c r="D25" s="56"/>
      <c r="E25" s="56"/>
      <c r="F25" s="56"/>
      <c r="H25" s="22"/>
      <c r="I25" s="23"/>
      <c r="J25" s="23"/>
      <c r="K25" s="21"/>
      <c r="L25" s="21"/>
    </row>
    <row r="26" spans="2:12" ht="12.75" customHeight="1" x14ac:dyDescent="0.35">
      <c r="B26" s="56"/>
      <c r="C26" s="56"/>
      <c r="D26" s="56"/>
      <c r="E26" s="56"/>
      <c r="F26" s="56"/>
      <c r="H26" s="22"/>
      <c r="I26" s="23"/>
      <c r="J26" s="23"/>
      <c r="K26" s="21"/>
      <c r="L26" s="21"/>
    </row>
    <row r="27" spans="2:12" ht="12.75" customHeight="1" x14ac:dyDescent="0.35">
      <c r="B27" s="56"/>
      <c r="C27" s="56"/>
      <c r="D27" s="56"/>
      <c r="E27" s="56"/>
      <c r="F27" s="56"/>
      <c r="H27" s="22"/>
      <c r="I27" s="23"/>
      <c r="J27" s="23"/>
      <c r="K27" s="21"/>
      <c r="L27" s="21"/>
    </row>
    <row r="28" spans="2:12" ht="12.75" customHeight="1" x14ac:dyDescent="0.35">
      <c r="B28" s="56"/>
      <c r="C28" s="56"/>
      <c r="D28" s="56"/>
      <c r="E28" s="56"/>
      <c r="F28" s="56"/>
      <c r="H28" s="22"/>
      <c r="I28" s="23"/>
      <c r="J28" s="23"/>
      <c r="K28" s="21"/>
      <c r="L28" s="21"/>
    </row>
    <row r="29" spans="2:12" ht="12.75" customHeight="1" x14ac:dyDescent="0.35">
      <c r="B29" s="56"/>
      <c r="C29" s="56"/>
      <c r="D29" s="56"/>
      <c r="E29" s="56"/>
      <c r="F29" s="56"/>
      <c r="H29" s="22"/>
      <c r="I29" s="23"/>
      <c r="J29" s="23"/>
      <c r="K29" s="21"/>
      <c r="L29" s="21"/>
    </row>
    <row r="30" spans="2:12" ht="12.75" customHeight="1" x14ac:dyDescent="0.35">
      <c r="B30" s="56"/>
      <c r="C30" s="56"/>
      <c r="D30" s="56"/>
      <c r="E30" s="56"/>
      <c r="F30" s="56"/>
      <c r="H30" s="22"/>
      <c r="I30" s="23"/>
      <c r="J30" s="23"/>
      <c r="K30" s="21"/>
      <c r="L30" s="21"/>
    </row>
    <row r="31" spans="2:12" ht="12.75" customHeight="1" x14ac:dyDescent="0.35">
      <c r="B31" s="54" t="s">
        <v>55</v>
      </c>
      <c r="C31" s="54"/>
      <c r="D31" s="54"/>
      <c r="E31" s="54"/>
      <c r="F31" s="54"/>
      <c r="H31" s="22"/>
      <c r="I31" s="23"/>
      <c r="J31" s="23"/>
      <c r="K31" s="21"/>
      <c r="L31" s="21"/>
    </row>
    <row r="32" spans="2:12" ht="12.75" customHeight="1" x14ac:dyDescent="0.35">
      <c r="H32" s="22"/>
      <c r="I32" s="23"/>
      <c r="J32" s="23"/>
      <c r="K32" s="21"/>
      <c r="L32" s="21"/>
    </row>
    <row r="33" spans="8:12" ht="12.75" customHeight="1" x14ac:dyDescent="0.35">
      <c r="H33" s="22"/>
      <c r="I33" s="23"/>
      <c r="J33" s="23"/>
      <c r="K33" s="21"/>
      <c r="L33" s="21"/>
    </row>
    <row r="34" spans="8:12" ht="12.75" customHeight="1" x14ac:dyDescent="0.35">
      <c r="H34" s="22"/>
      <c r="I34" s="23"/>
      <c r="J34" s="23"/>
      <c r="K34" s="21"/>
      <c r="L34" s="21"/>
    </row>
    <row r="35" spans="8:12" ht="12.75" customHeight="1" x14ac:dyDescent="0.35">
      <c r="H35" s="22"/>
      <c r="I35" s="23"/>
      <c r="J35" s="23"/>
      <c r="K35" s="21"/>
      <c r="L35" s="21"/>
    </row>
    <row r="36" spans="8:12" ht="12.75" customHeight="1" x14ac:dyDescent="0.35">
      <c r="H36" s="22"/>
      <c r="I36" s="23"/>
      <c r="J36" s="23"/>
      <c r="K36" s="21"/>
      <c r="L36" s="21"/>
    </row>
    <row r="37" spans="8:12" ht="12.75" customHeight="1" x14ac:dyDescent="0.35">
      <c r="H37" s="22"/>
      <c r="I37" s="23"/>
      <c r="J37" s="23"/>
      <c r="K37" s="21"/>
      <c r="L37" s="21"/>
    </row>
    <row r="38" spans="8:12" ht="12.75" customHeight="1" x14ac:dyDescent="0.35">
      <c r="H38" s="22"/>
      <c r="I38" s="23"/>
      <c r="J38" s="23"/>
      <c r="K38" s="21"/>
      <c r="L38" s="21"/>
    </row>
    <row r="39" spans="8:12" ht="12.75" customHeight="1" x14ac:dyDescent="0.35">
      <c r="H39" s="22"/>
      <c r="I39" s="23"/>
      <c r="J39" s="23"/>
      <c r="K39" s="21"/>
      <c r="L39" s="21"/>
    </row>
    <row r="40" spans="8:12" ht="12.75" customHeight="1" x14ac:dyDescent="0.35">
      <c r="H40" s="22"/>
      <c r="I40" s="23"/>
      <c r="J40" s="23"/>
      <c r="K40" s="21"/>
      <c r="L40" s="21"/>
    </row>
    <row r="41" spans="8:12" ht="12.75" customHeight="1" x14ac:dyDescent="0.35">
      <c r="H41" s="22"/>
      <c r="I41" s="23"/>
      <c r="J41" s="23"/>
      <c r="K41" s="21"/>
      <c r="L41" s="21"/>
    </row>
    <row r="42" spans="8:12" ht="12.75" customHeight="1" x14ac:dyDescent="0.35">
      <c r="H42" s="22"/>
      <c r="I42" s="23"/>
      <c r="J42" s="23"/>
      <c r="K42" s="21"/>
      <c r="L42" s="21"/>
    </row>
    <row r="43" spans="8:12" ht="12.75" customHeight="1" x14ac:dyDescent="0.35">
      <c r="H43" s="22"/>
      <c r="I43" s="23"/>
      <c r="J43" s="23"/>
      <c r="K43" s="21"/>
      <c r="L43" s="21"/>
    </row>
    <row r="44" spans="8:12" ht="12.75" customHeight="1" x14ac:dyDescent="0.35">
      <c r="H44" s="22"/>
      <c r="I44" s="23"/>
      <c r="J44" s="23"/>
      <c r="K44" s="21"/>
      <c r="L44" s="21"/>
    </row>
    <row r="45" spans="8:12" ht="12.75" customHeight="1" x14ac:dyDescent="0.35">
      <c r="H45" s="22"/>
      <c r="I45" s="23"/>
      <c r="J45" s="23"/>
      <c r="K45" s="21"/>
      <c r="L45" s="21"/>
    </row>
    <row r="46" spans="8:12" ht="12.75" customHeight="1" x14ac:dyDescent="0.35">
      <c r="H46" s="22"/>
      <c r="I46" s="23"/>
      <c r="J46" s="23"/>
      <c r="K46" s="21"/>
      <c r="L46" s="21"/>
    </row>
    <row r="47" spans="8:12" ht="12.75" customHeight="1" x14ac:dyDescent="0.35">
      <c r="H47" s="22"/>
      <c r="I47" s="23"/>
      <c r="J47" s="23"/>
      <c r="K47" s="21"/>
      <c r="L47" s="21"/>
    </row>
    <row r="48" spans="8:12" ht="12.75" customHeight="1" x14ac:dyDescent="0.35">
      <c r="H48" s="22"/>
      <c r="I48" s="23"/>
      <c r="J48" s="23"/>
      <c r="K48" s="21"/>
      <c r="L48" s="21"/>
    </row>
    <row r="49" spans="8:12" ht="12.75" customHeight="1" x14ac:dyDescent="0.35">
      <c r="H49" s="22"/>
      <c r="I49" s="23"/>
      <c r="J49" s="23"/>
      <c r="K49" s="21"/>
      <c r="L49" s="21"/>
    </row>
    <row r="50" spans="8:12" ht="12.75" customHeight="1" x14ac:dyDescent="0.35">
      <c r="H50" s="22"/>
      <c r="I50" s="23"/>
      <c r="J50" s="23"/>
      <c r="K50" s="21"/>
      <c r="L50" s="21"/>
    </row>
    <row r="51" spans="8:12" ht="12.75" customHeight="1" x14ac:dyDescent="0.35">
      <c r="H51" s="22"/>
      <c r="I51" s="23"/>
      <c r="J51" s="23"/>
      <c r="K51" s="21"/>
      <c r="L51" s="21"/>
    </row>
    <row r="52" spans="8:12" ht="12.75" customHeight="1" x14ac:dyDescent="0.35">
      <c r="H52" s="22"/>
      <c r="I52" s="23"/>
      <c r="J52" s="23"/>
      <c r="K52" s="21"/>
      <c r="L52" s="21"/>
    </row>
    <row r="53" spans="8:12" ht="12.75" customHeight="1" x14ac:dyDescent="0.35">
      <c r="H53" s="22"/>
      <c r="I53" s="23"/>
      <c r="J53" s="23"/>
      <c r="K53" s="21"/>
      <c r="L53" s="21"/>
    </row>
    <row r="54" spans="8:12" ht="12.75" customHeight="1" x14ac:dyDescent="0.35">
      <c r="H54" s="22"/>
      <c r="I54" s="31"/>
      <c r="J54" s="21"/>
      <c r="K54" s="21"/>
      <c r="L54" s="21"/>
    </row>
    <row r="55" spans="8:12" ht="12.75" customHeight="1" x14ac:dyDescent="0.35">
      <c r="H55" s="14"/>
      <c r="I55" s="13"/>
      <c r="J55" s="13"/>
      <c r="K55" s="13"/>
      <c r="L55" s="13"/>
    </row>
  </sheetData>
  <mergeCells count="3">
    <mergeCell ref="H1:J1"/>
    <mergeCell ref="B31:F31"/>
    <mergeCell ref="B25:F3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D322-4964-42C5-B7ED-B4C29F1B8116}">
  <dimension ref="B2:Q28"/>
  <sheetViews>
    <sheetView showGridLines="0" zoomScale="55" zoomScaleNormal="55" workbookViewId="0">
      <selection activeCell="B29" sqref="B29"/>
    </sheetView>
  </sheetViews>
  <sheetFormatPr baseColWidth="10" defaultColWidth="11.453125" defaultRowHeight="12.75" customHeight="1" x14ac:dyDescent="0.35"/>
  <cols>
    <col min="1" max="7" width="11.453125" style="1"/>
    <col min="8" max="8" width="19.6328125" style="1" customWidth="1"/>
    <col min="9" max="16384" width="11.453125" style="1"/>
  </cols>
  <sheetData>
    <row r="2" spans="2:17" ht="12.75" customHeight="1" x14ac:dyDescent="0.35">
      <c r="B2" s="3" t="s">
        <v>109</v>
      </c>
      <c r="H2" s="43"/>
      <c r="I2" s="44">
        <v>1998</v>
      </c>
      <c r="J2" s="44">
        <v>2001</v>
      </c>
      <c r="K2" s="44">
        <v>2004</v>
      </c>
      <c r="L2" s="44">
        <v>2007</v>
      </c>
      <c r="M2" s="44">
        <v>2010</v>
      </c>
      <c r="N2" s="44">
        <v>2013</v>
      </c>
      <c r="O2" s="44">
        <v>2016</v>
      </c>
      <c r="P2" s="44">
        <v>2019</v>
      </c>
      <c r="Q2" s="44">
        <v>2022</v>
      </c>
    </row>
    <row r="3" spans="2:17" ht="12.75" customHeight="1" x14ac:dyDescent="0.35">
      <c r="B3" s="10" t="s">
        <v>58</v>
      </c>
      <c r="H3" s="57" t="s">
        <v>60</v>
      </c>
      <c r="I3" s="45">
        <v>11.000261762782721</v>
      </c>
      <c r="J3" s="45">
        <v>6.5682264241680182</v>
      </c>
      <c r="K3" s="45">
        <v>8.9679377919657064</v>
      </c>
      <c r="L3" s="45">
        <v>12.052539165657903</v>
      </c>
      <c r="M3" s="45">
        <v>14.959295559562916</v>
      </c>
      <c r="N3" s="45">
        <v>22.557129800231468</v>
      </c>
      <c r="O3" s="45">
        <v>15.796943933082204</v>
      </c>
      <c r="P3" s="45">
        <v>16.592258915136441</v>
      </c>
      <c r="Q3" s="45">
        <v>16.424869307605885</v>
      </c>
    </row>
    <row r="4" spans="2:17" ht="12.75" customHeight="1" x14ac:dyDescent="0.35">
      <c r="B4" s="10" t="s">
        <v>59</v>
      </c>
      <c r="H4" s="57"/>
    </row>
    <row r="5" spans="2:17" ht="12.75" customHeight="1" x14ac:dyDescent="0.35">
      <c r="H5" s="57" t="s">
        <v>57</v>
      </c>
      <c r="I5" s="45">
        <v>4.418249154938688</v>
      </c>
      <c r="J5" s="45">
        <v>2.8259919847974984</v>
      </c>
      <c r="K5" s="45">
        <v>3.2166443176274773</v>
      </c>
      <c r="L5" s="45">
        <v>3.6255785745185736</v>
      </c>
      <c r="M5" s="45">
        <v>4.2811393749133257</v>
      </c>
      <c r="N5" s="45">
        <v>4.5597722985328817</v>
      </c>
      <c r="O5" s="45">
        <v>3.3070494832592927</v>
      </c>
      <c r="P5" s="45">
        <v>2.7979717474132251</v>
      </c>
      <c r="Q5" s="45">
        <v>3.3978464062632106</v>
      </c>
    </row>
    <row r="6" spans="2:17" ht="12.75" customHeight="1" x14ac:dyDescent="0.35">
      <c r="H6" s="57"/>
    </row>
    <row r="7" spans="2:17" ht="12.75" customHeight="1" x14ac:dyDescent="0.35">
      <c r="H7" s="57"/>
    </row>
    <row r="8" spans="2:17" ht="12.75" customHeight="1" x14ac:dyDescent="0.35">
      <c r="H8" s="57" t="s">
        <v>62</v>
      </c>
      <c r="I8" s="45">
        <v>7.4134341943804305</v>
      </c>
      <c r="J8" s="45">
        <v>4.6380315069956026</v>
      </c>
      <c r="K8" s="45">
        <v>5.7956934493938368</v>
      </c>
      <c r="L8" s="45">
        <v>7.3965450550485059</v>
      </c>
      <c r="M8" s="45">
        <v>10.161609877159265</v>
      </c>
      <c r="N8" s="45">
        <v>12.651973445590704</v>
      </c>
      <c r="O8" s="45">
        <v>10.608197090676438</v>
      </c>
      <c r="P8" s="45">
        <v>10.849738479155711</v>
      </c>
      <c r="Q8" s="45">
        <v>11.057067783187524</v>
      </c>
    </row>
    <row r="9" spans="2:17" ht="12.75" customHeight="1" x14ac:dyDescent="0.35">
      <c r="H9" s="58"/>
    </row>
    <row r="10" spans="2:17" ht="12.75" customHeight="1" x14ac:dyDescent="0.35">
      <c r="H10" s="57" t="s">
        <v>63</v>
      </c>
      <c r="I10" s="45">
        <v>2.0218144017106288</v>
      </c>
      <c r="J10" s="45">
        <v>2.8592297082810605</v>
      </c>
      <c r="K10" s="45">
        <v>1.9854161917569864</v>
      </c>
      <c r="L10" s="45">
        <v>2.0507022926789786</v>
      </c>
      <c r="M10" s="45">
        <v>1.4241564870936911</v>
      </c>
      <c r="N10" s="45">
        <v>1.3912844198922816</v>
      </c>
      <c r="O10" s="45">
        <v>1.2050847246690972</v>
      </c>
      <c r="P10" s="45">
        <v>1.2415696886738894</v>
      </c>
      <c r="Q10" s="45">
        <v>1.0379947742310354</v>
      </c>
    </row>
    <row r="11" spans="2:17" ht="12.75" customHeight="1" x14ac:dyDescent="0.35">
      <c r="H11" s="57"/>
    </row>
    <row r="12" spans="2:17" ht="12.75" customHeight="1" x14ac:dyDescent="0.35">
      <c r="H12" s="57" t="s">
        <v>64</v>
      </c>
      <c r="I12" s="45">
        <v>1.9444012907480257</v>
      </c>
      <c r="J12" s="45">
        <v>1.4417263775016165</v>
      </c>
      <c r="K12" s="45">
        <v>2.0465942408472428</v>
      </c>
      <c r="L12" s="45">
        <v>1.0237143972571943</v>
      </c>
      <c r="M12" s="45">
        <v>1.1150738002772171</v>
      </c>
      <c r="N12" s="45">
        <v>0.98202207188557278</v>
      </c>
      <c r="O12" s="45">
        <v>1.1633095552301091</v>
      </c>
      <c r="P12" s="45">
        <v>1.1745586479275594</v>
      </c>
      <c r="Q12" s="45">
        <v>1.1395932139124232</v>
      </c>
    </row>
    <row r="13" spans="2:17" ht="12.75" customHeight="1" x14ac:dyDescent="0.35">
      <c r="H13" s="57"/>
    </row>
    <row r="14" spans="2:17" ht="12.75" customHeight="1" x14ac:dyDescent="0.35">
      <c r="H14" s="46" t="s">
        <v>56</v>
      </c>
      <c r="I14" s="45">
        <v>2.4352805223669449</v>
      </c>
      <c r="J14" s="45">
        <v>5.9891913810702357</v>
      </c>
      <c r="K14" s="45">
        <v>3.8974446509351126</v>
      </c>
      <c r="L14" s="45">
        <v>2.9732100947469062</v>
      </c>
      <c r="M14" s="45">
        <v>3.1407922329195546</v>
      </c>
      <c r="N14" s="45">
        <v>5.460431835234365</v>
      </c>
      <c r="O14" s="45">
        <v>3.9565205794565701</v>
      </c>
      <c r="P14" s="45">
        <v>3.5971965897892413</v>
      </c>
      <c r="Q14" s="45">
        <v>3.1505925931195389</v>
      </c>
    </row>
    <row r="25" spans="2:6" ht="12.75" customHeight="1" x14ac:dyDescent="0.35">
      <c r="B25" s="54" t="s">
        <v>61</v>
      </c>
      <c r="C25" s="54"/>
      <c r="D25" s="54"/>
      <c r="E25" s="54"/>
      <c r="F25" s="54"/>
    </row>
    <row r="26" spans="2:6" ht="12.75" customHeight="1" x14ac:dyDescent="0.35">
      <c r="B26" s="54"/>
      <c r="C26" s="54"/>
      <c r="D26" s="54"/>
      <c r="E26" s="54"/>
      <c r="F26" s="54"/>
    </row>
    <row r="27" spans="2:6" ht="12.75" customHeight="1" x14ac:dyDescent="0.35">
      <c r="B27" s="54"/>
      <c r="C27" s="54"/>
      <c r="D27" s="54"/>
      <c r="E27" s="54"/>
      <c r="F27" s="54"/>
    </row>
    <row r="28" spans="2:6" ht="12.75" customHeight="1" x14ac:dyDescent="0.35">
      <c r="B28" s="53" t="s">
        <v>110</v>
      </c>
      <c r="C28" s="54"/>
      <c r="D28" s="54"/>
      <c r="E28" s="54"/>
      <c r="F28" s="54"/>
    </row>
  </sheetData>
  <mergeCells count="7">
    <mergeCell ref="B28:F28"/>
    <mergeCell ref="B25:F27"/>
    <mergeCell ref="H5:H7"/>
    <mergeCell ref="H3:H4"/>
    <mergeCell ref="H12:H13"/>
    <mergeCell ref="H10:H11"/>
    <mergeCell ref="H8:H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9883-8926-41A3-838E-CDDE59AD50E4}">
  <dimension ref="B1:N55"/>
  <sheetViews>
    <sheetView showGridLines="0" zoomScale="55" zoomScaleNormal="55" workbookViewId="0">
      <selection activeCell="B3" sqref="B3"/>
    </sheetView>
  </sheetViews>
  <sheetFormatPr baseColWidth="10" defaultColWidth="11.453125" defaultRowHeight="12.75" customHeight="1" x14ac:dyDescent="0.35"/>
  <cols>
    <col min="1" max="10" width="11.453125" style="1"/>
    <col min="11" max="12" width="11.81640625" style="1" customWidth="1"/>
    <col min="13" max="13" width="11.54296875" style="1" bestFit="1" customWidth="1"/>
    <col min="14" max="14" width="9.6328125" style="1" bestFit="1" customWidth="1"/>
    <col min="15" max="16384" width="11.453125" style="1"/>
  </cols>
  <sheetData>
    <row r="1" spans="2:14" ht="12.75" customHeight="1" x14ac:dyDescent="0.35">
      <c r="J1" s="55"/>
      <c r="K1" s="55"/>
      <c r="L1" s="55"/>
    </row>
    <row r="2" spans="2:14" ht="12.75" customHeight="1" x14ac:dyDescent="0.35">
      <c r="B2" s="3" t="s">
        <v>113</v>
      </c>
      <c r="J2" s="37"/>
      <c r="K2" s="59" t="s">
        <v>46</v>
      </c>
      <c r="L2" s="59"/>
      <c r="M2" s="59" t="s">
        <v>35</v>
      </c>
      <c r="N2" s="59"/>
    </row>
    <row r="3" spans="2:14" ht="12.75" customHeight="1" x14ac:dyDescent="0.35">
      <c r="B3" s="4" t="s">
        <v>111</v>
      </c>
      <c r="J3" s="26" t="s">
        <v>13</v>
      </c>
      <c r="K3" s="26" t="s">
        <v>47</v>
      </c>
      <c r="L3" s="26" t="s">
        <v>48</v>
      </c>
      <c r="M3" s="26" t="s">
        <v>36</v>
      </c>
      <c r="N3" s="26" t="s">
        <v>37</v>
      </c>
    </row>
    <row r="4" spans="2:14" ht="12.75" customHeight="1" x14ac:dyDescent="0.35">
      <c r="B4" s="10" t="s">
        <v>51</v>
      </c>
      <c r="J4" s="26" t="s">
        <v>49</v>
      </c>
      <c r="K4" s="38">
        <v>580.97127058000001</v>
      </c>
      <c r="L4" s="38">
        <v>152.84421882999999</v>
      </c>
      <c r="M4" s="38">
        <v>608.62800000000004</v>
      </c>
      <c r="N4" s="38">
        <v>159.45500000000001</v>
      </c>
    </row>
    <row r="5" spans="2:14" ht="12.75" customHeight="1" x14ac:dyDescent="0.35">
      <c r="J5" s="26" t="s">
        <v>50</v>
      </c>
      <c r="K5" s="38">
        <v>727.01511196000001</v>
      </c>
      <c r="L5" s="38">
        <v>132.59363569999999</v>
      </c>
      <c r="M5" s="38">
        <v>763.39400000000001</v>
      </c>
      <c r="N5" s="38">
        <v>139.69399999999999</v>
      </c>
    </row>
    <row r="6" spans="2:14" ht="12.75" customHeight="1" x14ac:dyDescent="0.35">
      <c r="J6" s="26" t="s">
        <v>38</v>
      </c>
      <c r="K6" s="38">
        <v>587.33484248000002</v>
      </c>
      <c r="L6" s="38">
        <v>121.22522585999999</v>
      </c>
      <c r="M6" s="38">
        <v>604.05200000000002</v>
      </c>
      <c r="N6" s="38">
        <v>124.494</v>
      </c>
    </row>
    <row r="7" spans="2:14" ht="12.75" customHeight="1" x14ac:dyDescent="0.35">
      <c r="J7" s="26" t="s">
        <v>39</v>
      </c>
      <c r="K7" s="38">
        <v>587.22708130000001</v>
      </c>
      <c r="L7" s="38">
        <v>174.32746793999999</v>
      </c>
      <c r="M7" s="38">
        <v>617.54600000000005</v>
      </c>
      <c r="N7" s="38">
        <v>183.136</v>
      </c>
    </row>
    <row r="8" spans="2:14" ht="12.75" customHeight="1" x14ac:dyDescent="0.35">
      <c r="J8" s="26" t="s">
        <v>40</v>
      </c>
      <c r="K8" s="38">
        <v>593.81724844999997</v>
      </c>
      <c r="L8" s="38">
        <v>180.73319705</v>
      </c>
      <c r="M8" s="38">
        <v>625.65</v>
      </c>
      <c r="N8" s="38">
        <v>191.285</v>
      </c>
    </row>
    <row r="9" spans="2:14" ht="12.75" customHeight="1" x14ac:dyDescent="0.35">
      <c r="J9" s="26" t="s">
        <v>41</v>
      </c>
      <c r="K9" s="38">
        <v>637.91825915000004</v>
      </c>
      <c r="L9" s="38">
        <v>237.46927840000001</v>
      </c>
      <c r="M9" s="38">
        <v>674.48</v>
      </c>
      <c r="N9" s="38">
        <v>248.92500000000001</v>
      </c>
    </row>
    <row r="10" spans="2:14" ht="12.75" customHeight="1" x14ac:dyDescent="0.35">
      <c r="J10" s="26" t="s">
        <v>42</v>
      </c>
      <c r="K10" s="38">
        <v>611.73459904000003</v>
      </c>
      <c r="L10" s="38">
        <v>141.59792641999999</v>
      </c>
      <c r="M10" s="38">
        <v>657.64200000000005</v>
      </c>
      <c r="N10" s="38">
        <v>151.714</v>
      </c>
    </row>
    <row r="11" spans="2:14" ht="12.75" customHeight="1" x14ac:dyDescent="0.35">
      <c r="J11" s="26" t="s">
        <v>43</v>
      </c>
      <c r="K11" s="38">
        <v>601.14984791999996</v>
      </c>
      <c r="L11" s="38">
        <v>177.53900662000001</v>
      </c>
      <c r="M11" s="38">
        <v>661.77200000000005</v>
      </c>
      <c r="N11" s="38">
        <v>194.51400000000001</v>
      </c>
    </row>
    <row r="12" spans="2:14" ht="12.75" customHeight="1" x14ac:dyDescent="0.35">
      <c r="J12" s="26" t="s">
        <v>44</v>
      </c>
      <c r="K12" s="38">
        <v>472.04720935</v>
      </c>
      <c r="L12" s="38">
        <v>112.07999435000001</v>
      </c>
      <c r="M12" s="38">
        <v>523.28250000000003</v>
      </c>
      <c r="N12" s="38">
        <v>124.89</v>
      </c>
    </row>
    <row r="13" spans="2:14" ht="12.75" customHeight="1" x14ac:dyDescent="0.35">
      <c r="J13" s="26" t="s">
        <v>45</v>
      </c>
      <c r="K13" s="38">
        <v>729.20366275000003</v>
      </c>
      <c r="L13" s="38">
        <v>174.47157725</v>
      </c>
      <c r="M13" s="38">
        <v>801.19</v>
      </c>
      <c r="N13" s="38">
        <v>192.3075</v>
      </c>
    </row>
    <row r="14" spans="2:14" ht="12.75" customHeight="1" x14ac:dyDescent="0.35">
      <c r="J14" s="19" t="s">
        <v>83</v>
      </c>
      <c r="K14" s="19">
        <v>714.58799999999997</v>
      </c>
      <c r="L14" s="19">
        <v>172.53</v>
      </c>
      <c r="M14" s="47">
        <v>649.91156125999998</v>
      </c>
      <c r="N14" s="47">
        <v>156.84733370000001</v>
      </c>
    </row>
    <row r="15" spans="2:14" ht="12.75" customHeight="1" x14ac:dyDescent="0.35">
      <c r="J15" s="19" t="s">
        <v>84</v>
      </c>
      <c r="K15" s="19">
        <v>710.62800000000004</v>
      </c>
      <c r="L15" s="19">
        <v>159.334</v>
      </c>
      <c r="M15" s="47">
        <v>655.19454542000005</v>
      </c>
      <c r="N15" s="47">
        <v>146.41549549999999</v>
      </c>
    </row>
    <row r="16" spans="2:14" ht="12.75" customHeight="1" x14ac:dyDescent="0.35">
      <c r="J16" s="19" t="s">
        <v>85</v>
      </c>
      <c r="K16" s="19">
        <v>751.57500000000005</v>
      </c>
      <c r="L16" s="19">
        <v>250.73</v>
      </c>
      <c r="M16" s="47">
        <v>704.32628837499999</v>
      </c>
      <c r="N16" s="47">
        <v>234.30672793333335</v>
      </c>
    </row>
    <row r="17" spans="2:14" ht="12.75" customHeight="1" x14ac:dyDescent="0.35">
      <c r="J17" s="19" t="s">
        <v>86</v>
      </c>
      <c r="K17" s="19">
        <v>507.34800000000001</v>
      </c>
      <c r="L17" s="19">
        <v>182.90799999999999</v>
      </c>
      <c r="M17" s="47">
        <v>479.69593626</v>
      </c>
      <c r="N17" s="47">
        <v>172.44274831999999</v>
      </c>
    </row>
    <row r="18" spans="2:14" ht="12.75" customHeight="1" x14ac:dyDescent="0.35">
      <c r="J18" s="22"/>
      <c r="K18" s="23"/>
      <c r="L18" s="23"/>
    </row>
    <row r="19" spans="2:14" ht="12.75" customHeight="1" x14ac:dyDescent="0.35">
      <c r="J19" s="22"/>
      <c r="K19" s="23"/>
      <c r="L19" s="23"/>
    </row>
    <row r="20" spans="2:14" ht="12.75" customHeight="1" x14ac:dyDescent="0.35">
      <c r="J20" s="22"/>
      <c r="K20" s="23"/>
      <c r="L20" s="23"/>
    </row>
    <row r="21" spans="2:14" ht="12.75" customHeight="1" x14ac:dyDescent="0.35">
      <c r="J21" s="22"/>
      <c r="K21" s="23"/>
      <c r="L21" s="23"/>
    </row>
    <row r="22" spans="2:14" ht="12.75" customHeight="1" x14ac:dyDescent="0.35">
      <c r="J22" s="22"/>
      <c r="K22" s="23"/>
      <c r="L22" s="23"/>
    </row>
    <row r="23" spans="2:14" ht="12.75" customHeight="1" x14ac:dyDescent="0.35">
      <c r="J23" s="22"/>
      <c r="K23" s="23"/>
      <c r="L23" s="23"/>
    </row>
    <row r="24" spans="2:14" ht="12.75" customHeight="1" x14ac:dyDescent="0.35">
      <c r="J24" s="22"/>
      <c r="K24" s="23"/>
      <c r="L24" s="23"/>
    </row>
    <row r="25" spans="2:14" ht="12.75" customHeight="1" x14ac:dyDescent="0.35">
      <c r="B25" s="53" t="s">
        <v>112</v>
      </c>
      <c r="C25" s="54"/>
      <c r="D25" s="54"/>
      <c r="E25" s="54"/>
      <c r="F25" s="54"/>
      <c r="J25" s="22"/>
      <c r="K25" s="23"/>
      <c r="L25" s="23"/>
    </row>
    <row r="26" spans="2:14" ht="12.75" customHeight="1" x14ac:dyDescent="0.35">
      <c r="J26" s="22"/>
      <c r="K26" s="23"/>
      <c r="L26" s="23"/>
    </row>
    <row r="27" spans="2:14" ht="12.75" customHeight="1" x14ac:dyDescent="0.35">
      <c r="G27" s="4"/>
      <c r="H27" s="5"/>
      <c r="I27" s="5"/>
      <c r="J27" s="22"/>
      <c r="K27" s="23"/>
      <c r="L27" s="23"/>
    </row>
    <row r="28" spans="2:14" ht="12.75" customHeight="1" x14ac:dyDescent="0.35">
      <c r="J28" s="22"/>
      <c r="K28" s="23"/>
      <c r="L28" s="23"/>
    </row>
    <row r="29" spans="2:14" ht="12.75" customHeight="1" x14ac:dyDescent="0.35">
      <c r="J29" s="22"/>
      <c r="K29" s="23"/>
      <c r="L29" s="23"/>
    </row>
    <row r="30" spans="2:14" ht="12.75" customHeight="1" x14ac:dyDescent="0.35">
      <c r="J30" s="22"/>
      <c r="K30" s="23"/>
      <c r="L30" s="23"/>
    </row>
    <row r="31" spans="2:14" ht="12.75" customHeight="1" x14ac:dyDescent="0.35">
      <c r="J31" s="22"/>
      <c r="K31" s="23"/>
      <c r="L31" s="23"/>
    </row>
    <row r="32" spans="2:14" ht="12.75" customHeight="1" x14ac:dyDescent="0.35">
      <c r="J32" s="22"/>
      <c r="K32" s="23"/>
      <c r="L32" s="23"/>
    </row>
    <row r="33" spans="10:12" ht="12.75" customHeight="1" x14ac:dyDescent="0.35">
      <c r="J33" s="22"/>
      <c r="K33" s="23"/>
      <c r="L33" s="23"/>
    </row>
    <row r="34" spans="10:12" ht="12.75" customHeight="1" x14ac:dyDescent="0.35">
      <c r="J34" s="22"/>
      <c r="K34" s="23"/>
      <c r="L34" s="23"/>
    </row>
    <row r="35" spans="10:12" ht="12.75" customHeight="1" x14ac:dyDescent="0.35">
      <c r="J35" s="22"/>
      <c r="K35" s="23"/>
      <c r="L35" s="23"/>
    </row>
    <row r="36" spans="10:12" ht="12.75" customHeight="1" x14ac:dyDescent="0.35">
      <c r="J36" s="22"/>
      <c r="K36" s="23"/>
      <c r="L36" s="23"/>
    </row>
    <row r="37" spans="10:12" ht="12.75" customHeight="1" x14ac:dyDescent="0.35">
      <c r="J37" s="22"/>
      <c r="K37" s="23"/>
      <c r="L37" s="23"/>
    </row>
    <row r="38" spans="10:12" ht="12.75" customHeight="1" x14ac:dyDescent="0.35">
      <c r="J38" s="22"/>
      <c r="K38" s="23"/>
      <c r="L38" s="23"/>
    </row>
    <row r="39" spans="10:12" ht="12.75" customHeight="1" x14ac:dyDescent="0.35">
      <c r="J39" s="22"/>
      <c r="K39" s="23"/>
      <c r="L39" s="23"/>
    </row>
    <row r="40" spans="10:12" ht="12.75" customHeight="1" x14ac:dyDescent="0.35">
      <c r="J40" s="22"/>
      <c r="K40" s="23"/>
      <c r="L40" s="23"/>
    </row>
    <row r="41" spans="10:12" ht="12.75" customHeight="1" x14ac:dyDescent="0.35">
      <c r="J41" s="22"/>
      <c r="K41" s="23"/>
      <c r="L41" s="23"/>
    </row>
    <row r="42" spans="10:12" ht="12.75" customHeight="1" x14ac:dyDescent="0.35">
      <c r="J42" s="22"/>
      <c r="K42" s="23"/>
      <c r="L42" s="23"/>
    </row>
    <row r="43" spans="10:12" ht="12.75" customHeight="1" x14ac:dyDescent="0.35">
      <c r="J43" s="22"/>
      <c r="K43" s="23"/>
      <c r="L43" s="23"/>
    </row>
    <row r="44" spans="10:12" ht="12.75" customHeight="1" x14ac:dyDescent="0.35">
      <c r="J44" s="22"/>
      <c r="K44" s="23"/>
      <c r="L44" s="23"/>
    </row>
    <row r="45" spans="10:12" ht="12.75" customHeight="1" x14ac:dyDescent="0.35">
      <c r="J45" s="22"/>
      <c r="K45" s="23"/>
      <c r="L45" s="23"/>
    </row>
    <row r="46" spans="10:12" ht="12.75" customHeight="1" x14ac:dyDescent="0.35">
      <c r="J46" s="22"/>
      <c r="K46" s="23"/>
      <c r="L46" s="23"/>
    </row>
    <row r="47" spans="10:12" ht="12.75" customHeight="1" x14ac:dyDescent="0.35">
      <c r="J47" s="22"/>
      <c r="K47" s="23"/>
      <c r="L47" s="23"/>
    </row>
    <row r="48" spans="10:12" ht="12.75" customHeight="1" x14ac:dyDescent="0.35">
      <c r="J48" s="22"/>
      <c r="K48" s="23"/>
      <c r="L48" s="23"/>
    </row>
    <row r="49" spans="10:12" ht="12.75" customHeight="1" x14ac:dyDescent="0.35">
      <c r="J49" s="22"/>
      <c r="K49" s="23"/>
      <c r="L49" s="23"/>
    </row>
    <row r="50" spans="10:12" ht="12.75" customHeight="1" x14ac:dyDescent="0.35">
      <c r="J50" s="22"/>
      <c r="K50" s="23"/>
      <c r="L50" s="23"/>
    </row>
    <row r="51" spans="10:12" ht="12.75" customHeight="1" x14ac:dyDescent="0.35">
      <c r="J51" s="22"/>
      <c r="K51" s="23"/>
      <c r="L51" s="23"/>
    </row>
    <row r="52" spans="10:12" ht="12.75" customHeight="1" x14ac:dyDescent="0.35">
      <c r="J52" s="22"/>
      <c r="K52" s="23"/>
      <c r="L52" s="23"/>
    </row>
    <row r="53" spans="10:12" ht="12.75" customHeight="1" x14ac:dyDescent="0.35">
      <c r="J53" s="22"/>
      <c r="K53" s="23"/>
      <c r="L53" s="23"/>
    </row>
    <row r="54" spans="10:12" ht="12.75" customHeight="1" x14ac:dyDescent="0.35">
      <c r="J54" s="22"/>
      <c r="K54" s="31"/>
      <c r="L54" s="21"/>
    </row>
    <row r="55" spans="10:12" ht="12.75" customHeight="1" x14ac:dyDescent="0.35">
      <c r="J55" s="14"/>
      <c r="K55" s="13"/>
      <c r="L55" s="13"/>
    </row>
  </sheetData>
  <mergeCells count="4">
    <mergeCell ref="J1:L1"/>
    <mergeCell ref="B25:F25"/>
    <mergeCell ref="M2:N2"/>
    <mergeCell ref="K2:L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99D6-DE63-4C8E-BC8B-FDC4D4DB24F3}">
  <dimension ref="B1:O29"/>
  <sheetViews>
    <sheetView showGridLines="0" zoomScale="55" zoomScaleNormal="55" workbookViewId="0">
      <selection activeCell="B26" sqref="B26"/>
    </sheetView>
  </sheetViews>
  <sheetFormatPr baseColWidth="10" defaultColWidth="11.453125" defaultRowHeight="12.75" customHeight="1" x14ac:dyDescent="0.35"/>
  <cols>
    <col min="1" max="16384" width="11.453125" style="1"/>
  </cols>
  <sheetData>
    <row r="1" spans="2:15" ht="12.75" customHeight="1" x14ac:dyDescent="0.35">
      <c r="I1" s="2"/>
      <c r="J1" s="2"/>
    </row>
    <row r="2" spans="2:15" ht="12.75" customHeight="1" x14ac:dyDescent="0.35">
      <c r="B2" s="3" t="s">
        <v>117</v>
      </c>
      <c r="H2" s="16" t="s">
        <v>13</v>
      </c>
      <c r="I2" s="16" t="s">
        <v>114</v>
      </c>
      <c r="J2" s="16" t="s">
        <v>115</v>
      </c>
      <c r="K2" s="16" t="s">
        <v>116</v>
      </c>
      <c r="L2" s="10"/>
      <c r="M2" s="10"/>
      <c r="N2" s="10"/>
      <c r="O2" s="10"/>
    </row>
    <row r="3" spans="2:15" ht="12.75" customHeight="1" x14ac:dyDescent="0.35">
      <c r="B3" s="4" t="s">
        <v>118</v>
      </c>
      <c r="H3" s="17" t="s">
        <v>14</v>
      </c>
      <c r="I3" s="18">
        <v>1825.3541594200001</v>
      </c>
      <c r="J3" s="19">
        <v>608.62800000000004</v>
      </c>
      <c r="K3" s="20">
        <v>0.33343008909207483</v>
      </c>
      <c r="L3" s="11"/>
      <c r="M3" s="11"/>
      <c r="N3" s="11"/>
      <c r="O3" s="11"/>
    </row>
    <row r="4" spans="2:15" ht="12.75" customHeight="1" x14ac:dyDescent="0.35">
      <c r="B4" s="4" t="s">
        <v>119</v>
      </c>
      <c r="H4" s="17" t="s">
        <v>15</v>
      </c>
      <c r="I4" s="18">
        <v>1874.8121923399997</v>
      </c>
      <c r="J4" s="19">
        <v>763.39400000000001</v>
      </c>
      <c r="K4" s="20">
        <v>0.40718425190482094</v>
      </c>
      <c r="L4" s="11"/>
      <c r="M4" s="11"/>
      <c r="N4" s="11"/>
      <c r="O4" s="11"/>
    </row>
    <row r="5" spans="2:15" ht="12.75" customHeight="1" x14ac:dyDescent="0.35">
      <c r="H5" s="17" t="s">
        <v>16</v>
      </c>
      <c r="I5" s="18">
        <v>1661.88980064</v>
      </c>
      <c r="J5" s="19">
        <v>604.05200000000002</v>
      </c>
      <c r="K5" s="20">
        <v>0.3634729569718626</v>
      </c>
      <c r="L5" s="11"/>
      <c r="M5" s="11"/>
      <c r="N5" s="11"/>
      <c r="O5" s="11"/>
    </row>
    <row r="6" spans="2:15" ht="12.75" customHeight="1" x14ac:dyDescent="0.35">
      <c r="H6" s="17" t="s">
        <v>17</v>
      </c>
      <c r="I6" s="18">
        <v>1873.2650258399997</v>
      </c>
      <c r="J6" s="19">
        <v>617.54600000000005</v>
      </c>
      <c r="K6" s="20">
        <v>0.32966291020304683</v>
      </c>
      <c r="L6" s="11"/>
      <c r="M6" s="11"/>
      <c r="N6" s="11"/>
      <c r="O6" s="11"/>
    </row>
    <row r="7" spans="2:15" ht="12.75" customHeight="1" x14ac:dyDescent="0.35">
      <c r="H7" s="17" t="s">
        <v>18</v>
      </c>
      <c r="I7" s="18">
        <v>1813.3988442500001</v>
      </c>
      <c r="J7" s="19">
        <v>625.65</v>
      </c>
      <c r="K7" s="20">
        <v>0.34501510904996813</v>
      </c>
    </row>
    <row r="8" spans="2:15" ht="12.75" customHeight="1" x14ac:dyDescent="0.35">
      <c r="H8" s="17" t="s">
        <v>19</v>
      </c>
      <c r="I8" s="18">
        <v>2324.4479337500002</v>
      </c>
      <c r="J8" s="19">
        <v>674.48</v>
      </c>
      <c r="K8" s="20">
        <v>0.29016782445708328</v>
      </c>
    </row>
    <row r="9" spans="2:15" ht="12.75" customHeight="1" x14ac:dyDescent="0.35">
      <c r="H9" s="17" t="s">
        <v>20</v>
      </c>
      <c r="I9" s="18">
        <v>2081.7163217800003</v>
      </c>
      <c r="J9" s="19">
        <v>657.64200000000005</v>
      </c>
      <c r="K9" s="20">
        <v>0.31591336106625428</v>
      </c>
    </row>
    <row r="10" spans="2:15" ht="12.75" customHeight="1" x14ac:dyDescent="0.35">
      <c r="H10" s="17" t="s">
        <v>21</v>
      </c>
      <c r="I10" s="18">
        <v>2176.0804027599997</v>
      </c>
      <c r="J10" s="19">
        <v>661.77200000000005</v>
      </c>
      <c r="K10" s="20">
        <v>0.30411192489057448</v>
      </c>
    </row>
    <row r="11" spans="2:15" ht="12.75" customHeight="1" x14ac:dyDescent="0.35">
      <c r="H11" s="17" t="s">
        <v>22</v>
      </c>
      <c r="I11" s="18">
        <v>1813.7295590250001</v>
      </c>
      <c r="J11" s="19">
        <v>523.28250000000003</v>
      </c>
      <c r="K11" s="20">
        <v>0.28851186627917069</v>
      </c>
    </row>
    <row r="12" spans="2:15" ht="12.75" customHeight="1" x14ac:dyDescent="0.35">
      <c r="H12" s="17" t="s">
        <v>23</v>
      </c>
      <c r="I12" s="18">
        <v>1419.9174840900002</v>
      </c>
      <c r="J12" s="19">
        <v>640.952</v>
      </c>
      <c r="K12" s="20">
        <v>0.45140087870019763</v>
      </c>
    </row>
    <row r="13" spans="2:15" ht="12.75" customHeight="1" x14ac:dyDescent="0.35">
      <c r="H13" s="17" t="s">
        <v>79</v>
      </c>
      <c r="I13" s="18">
        <v>2046.9763313400001</v>
      </c>
      <c r="J13" s="19">
        <v>714.58799999999997</v>
      </c>
      <c r="K13" s="20">
        <v>0.34909441260232521</v>
      </c>
    </row>
    <row r="14" spans="2:15" ht="12.75" customHeight="1" x14ac:dyDescent="0.35">
      <c r="H14" s="17" t="s">
        <v>80</v>
      </c>
      <c r="I14" s="18">
        <v>1691.28785186</v>
      </c>
      <c r="J14" s="19">
        <v>710.62800000000004</v>
      </c>
      <c r="K14" s="20">
        <v>0.42016975361023512</v>
      </c>
    </row>
    <row r="15" spans="2:15" ht="12.75" customHeight="1" x14ac:dyDescent="0.35">
      <c r="H15" s="17" t="s">
        <v>81</v>
      </c>
      <c r="I15" s="18">
        <v>1585.9390901249999</v>
      </c>
      <c r="J15" s="19">
        <v>607.07749999999999</v>
      </c>
      <c r="K15" s="20">
        <v>0.38278739945312251</v>
      </c>
    </row>
    <row r="16" spans="2:15" ht="12.75" customHeight="1" x14ac:dyDescent="0.35">
      <c r="H16" s="17" t="s">
        <v>82</v>
      </c>
      <c r="I16" s="18">
        <v>1304.4987792800002</v>
      </c>
      <c r="J16" s="19">
        <v>507.34800000000001</v>
      </c>
      <c r="K16" s="20">
        <v>0.38892178977739145</v>
      </c>
    </row>
    <row r="25" spans="2:6" ht="12.75" customHeight="1" x14ac:dyDescent="0.35">
      <c r="B25" s="53" t="s">
        <v>120</v>
      </c>
      <c r="C25" s="54"/>
      <c r="D25" s="54"/>
      <c r="E25" s="54"/>
      <c r="F25" s="54"/>
    </row>
    <row r="26" spans="2:6" ht="12.75" customHeight="1" x14ac:dyDescent="0.35">
      <c r="B26" s="52"/>
      <c r="C26" s="52"/>
      <c r="D26" s="52"/>
      <c r="E26" s="52"/>
      <c r="F26" s="52"/>
    </row>
    <row r="28" spans="2:6" ht="12.75" customHeight="1" x14ac:dyDescent="0.35">
      <c r="B28" s="15"/>
      <c r="C28" s="15"/>
      <c r="D28" s="15"/>
      <c r="E28" s="15"/>
      <c r="F28" s="15"/>
    </row>
    <row r="29" spans="2:6" ht="12.75" customHeight="1" x14ac:dyDescent="0.35">
      <c r="B29" s="15"/>
      <c r="C29" s="15"/>
      <c r="D29" s="15"/>
      <c r="E29" s="15"/>
      <c r="F29" s="15"/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82ED-9CED-4B35-BAF0-6E0E3D4A0267}">
  <dimension ref="B1:J27"/>
  <sheetViews>
    <sheetView showGridLines="0" zoomScale="55" zoomScaleNormal="55" workbookViewId="0">
      <selection activeCell="B27" sqref="B27:F27"/>
    </sheetView>
  </sheetViews>
  <sheetFormatPr baseColWidth="10" defaultColWidth="11.453125" defaultRowHeight="12.75" customHeight="1" x14ac:dyDescent="0.35"/>
  <cols>
    <col min="1" max="16384" width="11.453125" style="1"/>
  </cols>
  <sheetData>
    <row r="1" spans="2:10" ht="12.75" customHeight="1" x14ac:dyDescent="0.35">
      <c r="I1" s="2"/>
      <c r="J1" s="2"/>
    </row>
    <row r="2" spans="2:10" ht="12.75" customHeight="1" x14ac:dyDescent="0.35">
      <c r="B2" s="3" t="s">
        <v>121</v>
      </c>
      <c r="H2" s="26" t="s">
        <v>24</v>
      </c>
      <c r="I2" s="26" t="s">
        <v>25</v>
      </c>
      <c r="J2" s="26" t="s">
        <v>124</v>
      </c>
    </row>
    <row r="3" spans="2:10" ht="12.75" customHeight="1" x14ac:dyDescent="0.35">
      <c r="B3" s="4" t="s">
        <v>122</v>
      </c>
      <c r="H3" s="27">
        <v>44927</v>
      </c>
      <c r="I3" s="28">
        <v>3334.088802857666</v>
      </c>
      <c r="J3" s="28">
        <v>270.36078058852382</v>
      </c>
    </row>
    <row r="4" spans="2:10" ht="12.75" customHeight="1" x14ac:dyDescent="0.35">
      <c r="B4" s="4" t="s">
        <v>123</v>
      </c>
      <c r="H4" s="27">
        <v>44958</v>
      </c>
      <c r="I4" s="28">
        <v>3276.2081662342994</v>
      </c>
      <c r="J4" s="28">
        <v>297.02515047049997</v>
      </c>
    </row>
    <row r="5" spans="2:10" ht="12.75" customHeight="1" x14ac:dyDescent="0.35">
      <c r="H5" s="27">
        <v>44986</v>
      </c>
      <c r="I5" s="28">
        <v>3474.5270950224776</v>
      </c>
      <c r="J5" s="28">
        <v>269.20402982043487</v>
      </c>
    </row>
    <row r="6" spans="2:10" ht="12.75" customHeight="1" x14ac:dyDescent="0.35">
      <c r="H6" s="27">
        <v>45017</v>
      </c>
      <c r="I6" s="28">
        <v>3802.1612052636833</v>
      </c>
      <c r="J6" s="28">
        <v>266.21126704421056</v>
      </c>
    </row>
    <row r="7" spans="2:10" ht="12.75" customHeight="1" x14ac:dyDescent="0.35">
      <c r="H7" s="27">
        <v>45047</v>
      </c>
      <c r="I7" s="28">
        <v>3865.1697009323166</v>
      </c>
      <c r="J7" s="28">
        <v>284.17458686854542</v>
      </c>
    </row>
    <row r="8" spans="2:10" ht="12.75" customHeight="1" x14ac:dyDescent="0.35">
      <c r="H8" s="27">
        <v>45078</v>
      </c>
      <c r="I8" s="28">
        <v>3376.9563751825494</v>
      </c>
      <c r="J8" s="28">
        <v>286.40511592905</v>
      </c>
    </row>
    <row r="9" spans="2:10" ht="12.75" customHeight="1" x14ac:dyDescent="0.35">
      <c r="H9" s="27">
        <v>45108</v>
      </c>
      <c r="I9" s="28">
        <v>3121.3924752352864</v>
      </c>
      <c r="J9" s="28">
        <v>308.49423445228575</v>
      </c>
    </row>
    <row r="10" spans="2:10" ht="12.75" customHeight="1" x14ac:dyDescent="0.35">
      <c r="H10" s="27">
        <v>45139</v>
      </c>
      <c r="I10" s="28">
        <v>3229.2346828689538</v>
      </c>
      <c r="J10" s="28">
        <v>286.96424222068185</v>
      </c>
    </row>
    <row r="11" spans="2:10" ht="12.75" customHeight="1" x14ac:dyDescent="0.35">
      <c r="H11" s="27">
        <v>45170</v>
      </c>
      <c r="I11" s="28">
        <v>3483.6942258569461</v>
      </c>
      <c r="J11" s="28">
        <v>321.86454159305259</v>
      </c>
    </row>
    <row r="12" spans="2:10" ht="12.75" customHeight="1" x14ac:dyDescent="0.35">
      <c r="H12" s="27">
        <v>45200</v>
      </c>
      <c r="I12" s="28">
        <v>3930.7853966766002</v>
      </c>
      <c r="J12" s="28">
        <v>331.47484572690001</v>
      </c>
    </row>
    <row r="13" spans="2:10" ht="12.75" customHeight="1" x14ac:dyDescent="0.35">
      <c r="H13" s="27">
        <v>45231</v>
      </c>
      <c r="I13" s="28">
        <v>3979.3705317842382</v>
      </c>
      <c r="J13" s="28">
        <v>304.15159429576187</v>
      </c>
    </row>
    <row r="14" spans="2:10" ht="12.75" customHeight="1" x14ac:dyDescent="0.35">
      <c r="H14" s="27">
        <v>45261</v>
      </c>
      <c r="I14" s="28">
        <v>4091.9475877045275</v>
      </c>
      <c r="J14" s="28">
        <v>294.70620250805257</v>
      </c>
    </row>
    <row r="15" spans="2:10" ht="12.75" customHeight="1" x14ac:dyDescent="0.35">
      <c r="H15" s="27">
        <v>45292</v>
      </c>
      <c r="I15" s="28">
        <v>3890.7266547992272</v>
      </c>
      <c r="J15" s="28">
        <v>304.95753305154534</v>
      </c>
    </row>
    <row r="16" spans="2:10" ht="12.75" customHeight="1" x14ac:dyDescent="0.35">
      <c r="H16" s="27">
        <v>45323</v>
      </c>
      <c r="I16" s="28">
        <v>3908.4725254851419</v>
      </c>
      <c r="J16" s="28">
        <v>290.83282645676189</v>
      </c>
    </row>
    <row r="17" spans="2:10" ht="12.75" customHeight="1" x14ac:dyDescent="0.35">
      <c r="H17" s="27">
        <v>45352</v>
      </c>
      <c r="I17" s="28">
        <v>2660.847418932</v>
      </c>
      <c r="J17" s="28">
        <v>1172.9374895659671</v>
      </c>
    </row>
    <row r="18" spans="2:10" ht="12.75" customHeight="1" x14ac:dyDescent="0.35">
      <c r="H18" s="27">
        <v>45383</v>
      </c>
      <c r="I18" s="28">
        <v>2139.8700927768632</v>
      </c>
      <c r="J18" s="28">
        <v>1702.4040897028644</v>
      </c>
    </row>
    <row r="19" spans="2:10" ht="12.75" customHeight="1" x14ac:dyDescent="0.35">
      <c r="H19" s="27">
        <v>45413</v>
      </c>
      <c r="I19" s="28">
        <v>2213.38427494281</v>
      </c>
      <c r="J19" s="28">
        <v>2212.4946138211913</v>
      </c>
    </row>
    <row r="20" spans="2:10" ht="12.75" customHeight="1" x14ac:dyDescent="0.35">
      <c r="H20" s="12"/>
      <c r="I20" s="12"/>
      <c r="J20" s="24"/>
    </row>
    <row r="21" spans="2:10" ht="12.75" customHeight="1" x14ac:dyDescent="0.35">
      <c r="H21" s="12"/>
      <c r="I21" s="12"/>
      <c r="J21" s="24"/>
    </row>
    <row r="22" spans="2:10" ht="12.75" customHeight="1" x14ac:dyDescent="0.35">
      <c r="H22" s="12"/>
      <c r="I22" s="12"/>
      <c r="J22" s="25"/>
    </row>
    <row r="25" spans="2:10" ht="12.75" customHeight="1" x14ac:dyDescent="0.35">
      <c r="B25" s="53" t="s">
        <v>125</v>
      </c>
      <c r="C25" s="54"/>
      <c r="D25" s="54"/>
      <c r="E25" s="54"/>
      <c r="F25" s="54"/>
    </row>
    <row r="26" spans="2:10" ht="12.75" customHeight="1" x14ac:dyDescent="0.35">
      <c r="B26" s="54"/>
      <c r="C26" s="54"/>
      <c r="D26" s="54"/>
      <c r="E26" s="54"/>
      <c r="F26" s="54"/>
    </row>
    <row r="27" spans="2:10" ht="12.75" customHeight="1" x14ac:dyDescent="0.35">
      <c r="B27" s="53" t="s">
        <v>126</v>
      </c>
      <c r="C27" s="54"/>
      <c r="D27" s="54"/>
      <c r="E27" s="54"/>
      <c r="F27" s="54"/>
    </row>
  </sheetData>
  <mergeCells count="2">
    <mergeCell ref="B27:F27"/>
    <mergeCell ref="B25:F2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B259-41C4-44D4-80AF-69920AB65F30}">
  <dimension ref="B1:J27"/>
  <sheetViews>
    <sheetView showGridLines="0" zoomScale="55" zoomScaleNormal="55" workbookViewId="0">
      <selection activeCell="B27" sqref="B27:F27"/>
    </sheetView>
  </sheetViews>
  <sheetFormatPr baseColWidth="10" defaultColWidth="11.453125" defaultRowHeight="12.75" customHeight="1" x14ac:dyDescent="0.35"/>
  <cols>
    <col min="1" max="16384" width="11.453125" style="1"/>
  </cols>
  <sheetData>
    <row r="1" spans="2:10" ht="12.75" customHeight="1" x14ac:dyDescent="0.35">
      <c r="H1" s="12"/>
      <c r="I1" s="60"/>
      <c r="J1" s="60"/>
    </row>
    <row r="2" spans="2:10" ht="12.75" customHeight="1" x14ac:dyDescent="0.35">
      <c r="B2" s="3" t="s">
        <v>127</v>
      </c>
      <c r="H2" s="26" t="s">
        <v>24</v>
      </c>
      <c r="I2" s="26" t="s">
        <v>25</v>
      </c>
      <c r="J2" s="26" t="s">
        <v>124</v>
      </c>
    </row>
    <row r="3" spans="2:10" ht="12.75" customHeight="1" x14ac:dyDescent="0.35">
      <c r="B3" s="4" t="s">
        <v>128</v>
      </c>
      <c r="H3" s="27">
        <v>44927</v>
      </c>
      <c r="I3" s="28">
        <v>18.012380952380951</v>
      </c>
      <c r="J3" s="28">
        <v>9.7078147276190485</v>
      </c>
    </row>
    <row r="4" spans="2:10" ht="12.75" customHeight="1" x14ac:dyDescent="0.35">
      <c r="B4" s="10" t="s">
        <v>27</v>
      </c>
      <c r="H4" s="27">
        <v>44958</v>
      </c>
      <c r="I4" s="28">
        <v>24.906500000000001</v>
      </c>
      <c r="J4" s="28">
        <v>11.122238249000002</v>
      </c>
    </row>
    <row r="5" spans="2:10" ht="12.75" customHeight="1" x14ac:dyDescent="0.35">
      <c r="H5" s="27">
        <v>44986</v>
      </c>
      <c r="I5" s="28">
        <v>12.29304347826087</v>
      </c>
      <c r="J5" s="28">
        <v>9.8463864752173933</v>
      </c>
    </row>
    <row r="6" spans="2:10" ht="12.75" customHeight="1" x14ac:dyDescent="0.35">
      <c r="H6" s="27">
        <v>45017</v>
      </c>
      <c r="I6" s="28">
        <v>23.348947368421051</v>
      </c>
      <c r="J6" s="28">
        <v>11.065708558947364</v>
      </c>
    </row>
    <row r="7" spans="2:10" ht="12.75" customHeight="1" x14ac:dyDescent="0.35">
      <c r="H7" s="27">
        <v>45047</v>
      </c>
      <c r="I7" s="28">
        <v>18.859090909090909</v>
      </c>
      <c r="J7" s="28">
        <v>13.597330360000003</v>
      </c>
    </row>
    <row r="8" spans="2:10" ht="12.75" customHeight="1" x14ac:dyDescent="0.35">
      <c r="H8" s="27">
        <v>45078</v>
      </c>
      <c r="I8" s="28">
        <v>16.734999999999999</v>
      </c>
      <c r="J8" s="28">
        <v>11.062493182499999</v>
      </c>
    </row>
    <row r="9" spans="2:10" ht="12.75" customHeight="1" x14ac:dyDescent="0.35">
      <c r="H9" s="27">
        <v>45108</v>
      </c>
      <c r="I9" s="28">
        <v>18.576190476190476</v>
      </c>
      <c r="J9" s="28">
        <v>6.8601085423809511</v>
      </c>
    </row>
    <row r="10" spans="2:10" ht="12.75" customHeight="1" x14ac:dyDescent="0.35">
      <c r="H10" s="27">
        <v>45139</v>
      </c>
      <c r="I10" s="28">
        <v>13.868182272727273</v>
      </c>
      <c r="J10" s="28">
        <v>7.2457014590909097</v>
      </c>
    </row>
    <row r="11" spans="2:10" ht="12.75" customHeight="1" x14ac:dyDescent="0.35">
      <c r="H11" s="27">
        <v>45170</v>
      </c>
      <c r="I11" s="28">
        <v>10.605263157894736</v>
      </c>
      <c r="J11" s="28">
        <v>9.2592197731578896</v>
      </c>
    </row>
    <row r="12" spans="2:10" ht="12.75" customHeight="1" x14ac:dyDescent="0.35">
      <c r="H12" s="27">
        <v>45200</v>
      </c>
      <c r="I12" s="28">
        <v>18.1447630905</v>
      </c>
      <c r="J12" s="28">
        <v>6.8135562375000021</v>
      </c>
    </row>
    <row r="13" spans="2:10" ht="12.75" customHeight="1" x14ac:dyDescent="0.35">
      <c r="H13" s="27">
        <v>45231</v>
      </c>
      <c r="I13" s="28">
        <v>15.533809523809524</v>
      </c>
      <c r="J13" s="28">
        <v>6.9800489852380974</v>
      </c>
    </row>
    <row r="14" spans="2:10" ht="12.75" customHeight="1" x14ac:dyDescent="0.35">
      <c r="H14" s="27">
        <v>45261</v>
      </c>
      <c r="I14" s="28">
        <v>26.02578947368421</v>
      </c>
      <c r="J14" s="28">
        <v>9.2429918526315777</v>
      </c>
    </row>
    <row r="15" spans="2:10" ht="12.75" customHeight="1" x14ac:dyDescent="0.35">
      <c r="H15" s="27">
        <v>45292</v>
      </c>
      <c r="I15" s="28">
        <v>15.232727272727274</v>
      </c>
      <c r="J15" s="28">
        <v>11.253269197272733</v>
      </c>
    </row>
    <row r="16" spans="2:10" ht="12.75" customHeight="1" x14ac:dyDescent="0.35">
      <c r="H16" s="27">
        <v>45323</v>
      </c>
      <c r="I16" s="28">
        <v>23.624761904761904</v>
      </c>
      <c r="J16" s="28">
        <v>6.5052669342857143</v>
      </c>
    </row>
    <row r="17" spans="2:10" ht="12.75" customHeight="1" x14ac:dyDescent="0.35">
      <c r="H17" s="27">
        <v>45352</v>
      </c>
      <c r="I17" s="28">
        <v>12.435</v>
      </c>
      <c r="J17" s="28">
        <v>5.9777210140000037</v>
      </c>
    </row>
    <row r="18" spans="2:10" ht="12.75" customHeight="1" x14ac:dyDescent="0.35">
      <c r="H18" s="27">
        <v>45383</v>
      </c>
      <c r="I18" s="28">
        <v>17.273462123636364</v>
      </c>
      <c r="J18" s="28">
        <v>459.4187992986362</v>
      </c>
    </row>
    <row r="19" spans="2:10" ht="12.75" customHeight="1" x14ac:dyDescent="0.35">
      <c r="H19" s="27">
        <v>45413</v>
      </c>
      <c r="I19" s="28">
        <v>19.540051020952379</v>
      </c>
      <c r="J19" s="28">
        <v>483.39652304380951</v>
      </c>
    </row>
    <row r="20" spans="2:10" ht="12.75" customHeight="1" x14ac:dyDescent="0.35">
      <c r="H20" s="12"/>
      <c r="I20" s="12"/>
      <c r="J20" s="24"/>
    </row>
    <row r="21" spans="2:10" ht="12.75" customHeight="1" x14ac:dyDescent="0.35">
      <c r="H21" s="12"/>
      <c r="I21" s="12"/>
      <c r="J21" s="24"/>
    </row>
    <row r="22" spans="2:10" ht="12.75" customHeight="1" x14ac:dyDescent="0.35">
      <c r="H22" s="12"/>
      <c r="I22" s="12"/>
      <c r="J22" s="25"/>
    </row>
    <row r="25" spans="2:10" ht="12.75" customHeight="1" x14ac:dyDescent="0.35">
      <c r="B25" s="53" t="s">
        <v>129</v>
      </c>
      <c r="C25" s="54"/>
      <c r="D25" s="54"/>
      <c r="E25" s="54"/>
      <c r="F25" s="54"/>
    </row>
    <row r="26" spans="2:10" ht="12.75" customHeight="1" x14ac:dyDescent="0.35">
      <c r="B26" s="54"/>
      <c r="C26" s="54"/>
      <c r="D26" s="54"/>
      <c r="E26" s="54"/>
      <c r="F26" s="54"/>
    </row>
    <row r="27" spans="2:10" ht="12.75" customHeight="1" x14ac:dyDescent="0.35">
      <c r="B27" s="53" t="s">
        <v>126</v>
      </c>
      <c r="C27" s="54"/>
      <c r="D27" s="54"/>
      <c r="E27" s="54"/>
      <c r="F27" s="54"/>
    </row>
  </sheetData>
  <mergeCells count="3">
    <mergeCell ref="B25:F26"/>
    <mergeCell ref="B27:F27"/>
    <mergeCell ref="I1:J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75A6485F3E93459B2B1BCBB7DE6736" ma:contentTypeVersion="14" ma:contentTypeDescription="Crear nuevo documento." ma:contentTypeScope="" ma:versionID="2cabcb11c65849514388cb18d7a12736">
  <xsd:schema xmlns:xsd="http://www.w3.org/2001/XMLSchema" xmlns:xs="http://www.w3.org/2001/XMLSchema" xmlns:p="http://schemas.microsoft.com/office/2006/metadata/properties" xmlns:ns2="2080c60f-814f-4cc9-9346-acc17d0bdf11" xmlns:ns3="70af724a-c8c6-4968-8277-8f131a34bb93" targetNamespace="http://schemas.microsoft.com/office/2006/metadata/properties" ma:root="true" ma:fieldsID="56bbd1ff2d72bb77e0a5bec3b11caa2e" ns2:_="" ns3:_="">
    <xsd:import namespace="2080c60f-814f-4cc9-9346-acc17d0bdf11"/>
    <xsd:import namespace="70af724a-c8c6-4968-8277-8f131a34b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0c60f-814f-4cc9-9346-acc17d0bd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f724a-c8c6-4968-8277-8f131a34bb9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1a143f-bd1a-4b15-a4ad-4f3581283835}" ma:internalName="TaxCatchAll" ma:showField="CatchAllData" ma:web="70af724a-c8c6-4968-8277-8f131a34b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7C15CF-FD47-45E0-9C9C-A8877D49D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0FC73-0E16-493D-BAE0-1C458EECC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0c60f-814f-4cc9-9346-acc17d0bdf11"/>
    <ds:schemaRef ds:uri="70af724a-c8c6-4968-8277-8f131a34b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GII.1</vt:lpstr>
      <vt:lpstr>GII.2</vt:lpstr>
      <vt:lpstr>GII.3</vt:lpstr>
      <vt:lpstr>GII.4</vt:lpstr>
      <vt:lpstr>GII.5</vt:lpstr>
      <vt:lpstr>GII.6</vt:lpstr>
      <vt:lpstr>GII.7</vt:lpstr>
      <vt:lpstr>GII.8</vt:lpstr>
      <vt:lpstr>GII.9</vt:lpstr>
      <vt:lpstr>GII.10</vt:lpstr>
      <vt:lpstr>TII.1</vt:lpstr>
      <vt:lpstr>TII.2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Carmen Lopez A.</cp:lastModifiedBy>
  <dcterms:created xsi:type="dcterms:W3CDTF">2024-07-01T21:22:41Z</dcterms:created>
  <dcterms:modified xsi:type="dcterms:W3CDTF">2024-08-06T22:24:38Z</dcterms:modified>
</cp:coreProperties>
</file>